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activeTab="0"/>
  </bookViews>
  <sheets>
    <sheet name="отчет ТП-АРМ2013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<sst xmlns="http://schemas.openxmlformats.org/spreadsheetml/2006/main" count="78" uniqueCount="72">
  <si>
    <t>х</t>
  </si>
  <si>
    <t>сокращенный рабочий день</t>
  </si>
  <si>
    <t>дополнительный отпуск не менее 7 дней</t>
  </si>
  <si>
    <t>доплаты не мене 4%</t>
  </si>
  <si>
    <t xml:space="preserve">Количество случаев отсутствия согласованного с аттестационной комиссией перечня рабочих мест, подлежащих аттестации </t>
  </si>
  <si>
    <t>дошкольного образования</t>
  </si>
  <si>
    <t>общего образования</t>
  </si>
  <si>
    <t>профессионального образования</t>
  </si>
  <si>
    <t>высшего образования</t>
  </si>
  <si>
    <t>научных подразделений высшего образования</t>
  </si>
  <si>
    <t>дополнительного образования детей</t>
  </si>
  <si>
    <t>по результатам личных проверок</t>
  </si>
  <si>
    <t>приложение № 3</t>
  </si>
  <si>
    <t>По итогам ВСЕХ проверок выявлено:</t>
  </si>
  <si>
    <t xml:space="preserve">количество проверенных ВТИТ образовательных организаций (учреждений)  всего,            из них  </t>
  </si>
  <si>
    <t>по итогам проверок "лично" выдано:</t>
  </si>
  <si>
    <t>по результатам представленных материалов  от ВТИТ</t>
  </si>
  <si>
    <t xml:space="preserve">количество случаев нарушений по обеспеченности СИЗ </t>
  </si>
  <si>
    <t xml:space="preserve">Итоговая информация </t>
  </si>
  <si>
    <t>процент рабочих мест, на которых проведена АРМ</t>
  </si>
  <si>
    <t>процент количества ЭЗ от проверенных организаций "лично"</t>
  </si>
  <si>
    <t xml:space="preserve">процент количества ЭЗ от проверенных организаций ВТИТ </t>
  </si>
  <si>
    <t>Руководитель региональной (межрегиональной) организации Профсоюза</t>
  </si>
  <si>
    <r>
      <t xml:space="preserve">Региональная (межрегиональная) организация Профсоюза                                         </t>
    </r>
    <r>
      <rPr>
        <sz val="10"/>
        <color indexed="53"/>
        <rFont val="Calibri"/>
        <family val="2"/>
      </rPr>
      <t>(сокращенное наименование, начинать с террториального признака)</t>
    </r>
  </si>
  <si>
    <r>
      <t xml:space="preserve">(представляется в Отдел охраны труда и здоровья ЦС Профсоюза в электронном формате по электронной почте </t>
    </r>
    <r>
      <rPr>
        <b/>
        <u val="single"/>
        <sz val="10"/>
        <color indexed="8"/>
        <rFont val="Calibri"/>
        <family val="2"/>
      </rPr>
      <t>до 31 марта 2014г)</t>
    </r>
  </si>
  <si>
    <t>о проведении тематической проверки</t>
  </si>
  <si>
    <t>оценки качества аттестации рабочих мест ТП-АРМ 2013</t>
  </si>
  <si>
    <t>5.7.1</t>
  </si>
  <si>
    <t>5.7.2</t>
  </si>
  <si>
    <t>5.7.3</t>
  </si>
  <si>
    <t>5.7.4</t>
  </si>
  <si>
    <t>5.8</t>
  </si>
  <si>
    <t>5.8.1</t>
  </si>
  <si>
    <t>5.8.2</t>
  </si>
  <si>
    <t xml:space="preserve">подготовлено экспертных заключений (ЭЗ) </t>
  </si>
  <si>
    <r>
      <t xml:space="preserve">количество материалов, </t>
    </r>
    <r>
      <rPr>
        <sz val="10"/>
        <color indexed="8"/>
        <rFont val="Calibri"/>
        <family val="2"/>
      </rPr>
      <t xml:space="preserve">подготовленных ВТИТ и переданных Техническому инспектору </t>
    </r>
    <r>
      <rPr>
        <sz val="10"/>
        <color indexed="8"/>
        <rFont val="Calibri"/>
        <family val="2"/>
      </rPr>
      <t xml:space="preserve">труда профсоюза для выдачи экспертного заключения   </t>
    </r>
  </si>
  <si>
    <r>
      <t xml:space="preserve">количество случаев нарушения проведения замеров микроклимата 2 раза в год                  </t>
    </r>
    <r>
      <rPr>
        <sz val="10"/>
        <color indexed="8"/>
        <rFont val="Calibri"/>
        <family val="2"/>
      </rPr>
      <t xml:space="preserve">(п3. Требования к организации контроля и методам измерения микроклимата,      РУКОВОДСТВО Р 2.2.2006-05) </t>
    </r>
  </si>
  <si>
    <t>7.4.1</t>
  </si>
  <si>
    <t>7.4.2</t>
  </si>
  <si>
    <t>7.4.3</t>
  </si>
  <si>
    <r>
      <t xml:space="preserve">количество случаев нарушения права назначения  досрочной пенсии в соотв. с 173-ФЗ "О трудовых пенсиях" лицам, осуществляющим педагогическую деятельность в образовательных организациях для детей </t>
    </r>
    <r>
      <rPr>
        <sz val="10"/>
        <color indexed="8"/>
        <rFont val="Calibri"/>
        <family val="2"/>
      </rPr>
      <t>(указание в строке 041 карты АРМ)</t>
    </r>
  </si>
  <si>
    <r>
      <t xml:space="preserve">количество случаев отсутствия приказа работодателя о создании аттестационной комиссии и утверждении графика проведения аттестации </t>
    </r>
    <r>
      <rPr>
        <sz val="10"/>
        <color indexed="8"/>
        <rFont val="Calibri"/>
        <family val="2"/>
      </rPr>
      <t>(п. 11 Порядка)</t>
    </r>
  </si>
  <si>
    <r>
      <t xml:space="preserve">количество случаев отсутствия договоров гражданско-правового характера между работодателем и аттестующей организацией, аккредитованной в установленном порядке </t>
    </r>
    <r>
      <rPr>
        <sz val="10"/>
        <color indexed="8"/>
        <rFont val="Calibri"/>
        <family val="2"/>
      </rPr>
      <t>(п. 6 Порядка)</t>
    </r>
  </si>
  <si>
    <t>7.8</t>
  </si>
  <si>
    <t>7.9</t>
  </si>
  <si>
    <t>7.10</t>
  </si>
  <si>
    <t>7.11</t>
  </si>
  <si>
    <t>7.12</t>
  </si>
  <si>
    <t>7.13</t>
  </si>
  <si>
    <t>7.14</t>
  </si>
  <si>
    <t>7.15</t>
  </si>
  <si>
    <t>Технический (Главный технический) инспектор труда Профсоюза</t>
  </si>
  <si>
    <r>
      <t xml:space="preserve">количество случаев отсутствия  приказа работодателя о завершении аттестации  </t>
    </r>
    <r>
      <rPr>
        <sz val="10"/>
        <color indexed="8"/>
        <rFont val="Calibri"/>
        <family val="2"/>
      </rPr>
      <t>(п.45 Порядка)</t>
    </r>
  </si>
  <si>
    <r>
      <t xml:space="preserve">количество случаев выявления проведения работ по аттестации аттестующей организацией, не указанной в реестре  аккредитованных аттестующих организаций </t>
    </r>
    <r>
      <rPr>
        <sz val="10"/>
        <color indexed="8"/>
        <rFont val="Calibri"/>
        <family val="2"/>
      </rPr>
      <t>(п.п. 23, 24 Приказа Минздравсоцразвития России от 1 апреля 2010 г. N 205н</t>
    </r>
    <r>
      <rPr>
        <sz val="10"/>
        <rFont val="Calibri"/>
        <family val="2"/>
      </rPr>
      <t xml:space="preserve">)                     </t>
    </r>
    <r>
      <rPr>
        <b/>
        <sz val="10"/>
        <rFont val="Calibri"/>
        <family val="2"/>
      </rPr>
      <t xml:space="preserve">        </t>
    </r>
  </si>
  <si>
    <r>
      <t>количество случаев отсутствия в составе аттестационной комиссии представителя профсоюза (</t>
    </r>
    <r>
      <rPr>
        <sz val="10"/>
        <color indexed="8"/>
        <rFont val="Calibri"/>
        <family val="2"/>
      </rPr>
      <t>п. 12 Порядка</t>
    </r>
    <r>
      <rPr>
        <b/>
        <sz val="10"/>
        <color indexed="8"/>
        <rFont val="Calibri"/>
        <family val="2"/>
      </rPr>
      <t>):</t>
    </r>
  </si>
  <si>
    <r>
      <t xml:space="preserve">количество случаев отсутствия </t>
    </r>
    <r>
      <rPr>
        <b/>
        <sz val="10"/>
        <color indexed="8"/>
        <rFont val="Calibri"/>
        <family val="2"/>
      </rPr>
      <t>подписей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представителей аттестующей организации</t>
    </r>
    <r>
      <rPr>
        <sz val="10"/>
        <color indexed="8"/>
        <rFont val="Calibri"/>
        <family val="2"/>
      </rPr>
      <t>, входящих в Состав аттестационной комиссии, в документах, предусмотренных п. 19 Порядка</t>
    </r>
  </si>
  <si>
    <r>
      <t xml:space="preserve">количество случаев отсутствия  </t>
    </r>
    <r>
      <rPr>
        <b/>
        <sz val="10"/>
        <color indexed="8"/>
        <rFont val="Calibri"/>
        <family val="2"/>
      </rPr>
      <t>подписей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работников организации, занятых на аттестованных рабочих местах </t>
    </r>
    <r>
      <rPr>
        <sz val="10"/>
        <color indexed="8"/>
        <rFont val="Calibri"/>
        <family val="2"/>
      </rPr>
      <t>(Трудовой кодекс РФ ст.219 ч.1 п.3, прил.№2 Порядка)</t>
    </r>
  </si>
  <si>
    <r>
      <t xml:space="preserve">количество случаев отсутствия плана мероприятий по улучшению и оздоровлению условий труда согласно Порядку </t>
    </r>
    <r>
      <rPr>
        <sz val="10"/>
        <color indexed="8"/>
        <rFont val="Calibri"/>
        <family val="2"/>
      </rPr>
      <t>(П.11, прил.8 Порядка)</t>
    </r>
  </si>
  <si>
    <r>
      <t xml:space="preserve">количество случаев отсутствия протокола заседаний аттестационной комиссии о рассмотрении и согласовании с членами аттестационной комиссии всех вносимых данных </t>
    </r>
    <r>
      <rPr>
        <sz val="10"/>
        <color indexed="8"/>
        <rFont val="Calibri"/>
        <family val="2"/>
      </rPr>
      <t>(приложением N 9 к Порядку);</t>
    </r>
  </si>
  <si>
    <r>
      <rPr>
        <b/>
        <sz val="10"/>
        <color indexed="8"/>
        <rFont val="Calibri"/>
        <family val="2"/>
      </rPr>
      <t xml:space="preserve">количество случаев отсутствия локального нормативного акта (ЛНА) или коллективного договора, регулирующего  установление размеров компенсаций работникам по результатам АРМ. </t>
    </r>
    <r>
      <rPr>
        <sz val="10"/>
        <color indexed="8"/>
        <rFont val="Calibri"/>
        <family val="2"/>
      </rPr>
      <t>(ТК РФ ст.219) по строке</t>
    </r>
    <r>
      <rPr>
        <u val="single"/>
        <sz val="10"/>
        <color indexed="8"/>
        <rFont val="Calibri"/>
        <family val="2"/>
      </rPr>
      <t xml:space="preserve"> 040 </t>
    </r>
    <r>
      <rPr>
        <sz val="10"/>
        <color indexed="8"/>
        <rFont val="Calibri"/>
        <family val="2"/>
      </rPr>
      <t>Карты АРМ не ниже установленных Постановлением Правительства РФ № 870 от 20 ноября 2008г. в случае их назначения</t>
    </r>
  </si>
  <si>
    <r>
      <t xml:space="preserve">количество случаев нарушений Постановления Правительства № 870 от 20 ноября 2008г. в части предоставления гарантий и компенсаций    </t>
    </r>
    <r>
      <rPr>
        <sz val="10"/>
        <color indexed="8"/>
        <rFont val="Calibri"/>
        <family val="2"/>
      </rPr>
      <t>(в строке 040 карты АРМ)</t>
    </r>
  </si>
  <si>
    <r>
      <t>количество случаев несоответствия общей оценки класса условий труда требованиям "</t>
    </r>
    <r>
      <rPr>
        <sz val="10"/>
        <color indexed="8"/>
        <rFont val="Calibri"/>
        <family val="2"/>
      </rPr>
      <t>п. 5.11. Общая гигиеническая оценка условий труда  РУКОВОДСТВО Р 2.2.2006-05</t>
    </r>
    <r>
      <rPr>
        <b/>
        <sz val="10"/>
        <color indexed="8"/>
        <rFont val="Calibri"/>
        <family val="2"/>
      </rPr>
      <t xml:space="preserve">" </t>
    </r>
  </si>
  <si>
    <t xml:space="preserve">количество представлений, выданных ВТИТ руководителям образовательных организаций по устранению выявленных нарушений Порядка проведения АРМ </t>
  </si>
  <si>
    <t xml:space="preserve">представлений руководителям образовательных организаций по устранению выявленных нарушений Порядка проведения АРМ </t>
  </si>
  <si>
    <t xml:space="preserve">обращений с требованиями  в органы по труду, рострудинспекции о привлечении к ответственности аттестующих организаций за нарушения Порядка проведения АРМ   </t>
  </si>
  <si>
    <t xml:space="preserve">обращений с требованиями  в органы по труду, рострудинспекции, суды о признании недействительными итогов АРМ в результате нарушений Порядка проведения АРМ    </t>
  </si>
  <si>
    <t xml:space="preserve">обращений с требованиями о привлечении руководителей образовательных организаций к ответственности за нарушение Порядка проведения АРМ  </t>
  </si>
  <si>
    <t>Участие внештатных технических инспекторов труда профсоюза (ВТИТ) в тематической проверке</t>
  </si>
  <si>
    <t xml:space="preserve">Количество образовательных организаций, проверенных техническим инспектором труда ЛИЧНО, из них </t>
  </si>
  <si>
    <t>Проверено образовательных организаций, всего</t>
  </si>
  <si>
    <t xml:space="preserve">Количество рабочих мест в этих организациях, всего </t>
  </si>
  <si>
    <t xml:space="preserve">Количество карт АРМ в этих организациях, всего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</si>
</sst>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9"/>
      <color indexed="10"/>
      <name val="Arial Cyr"/>
      <family val="2"/>
    </font>
    <font>
      <b/>
      <u val="single"/>
      <sz val="10"/>
      <color indexed="8"/>
      <name val="Calibri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18"/>
      <name val="Calibri"/>
      <family val="2"/>
    </font>
    <font>
      <sz val="10"/>
      <color indexed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20" borderId="14" xfId="0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29" fillId="20" borderId="16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1" fillId="0" borderId="0" xfId="0" applyFont="1" applyAlignment="1">
      <alignment horizontal="center" vertical="center"/>
    </xf>
    <xf numFmtId="165" fontId="29" fillId="20" borderId="18" xfId="57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4" borderId="22" xfId="0" applyFill="1" applyBorder="1" applyAlignment="1" applyProtection="1">
      <alignment horizontal="center" vertical="center"/>
      <protection locked="0"/>
    </xf>
    <xf numFmtId="49" fontId="32" fillId="0" borderId="16" xfId="0" applyNumberFormat="1" applyFont="1" applyBorder="1" applyAlignment="1" applyProtection="1">
      <alignment horizontal="right" vertical="center" wrapText="1"/>
      <protection locked="0"/>
    </xf>
    <xf numFmtId="0" fontId="9" fillId="0" borderId="0" xfId="53" applyFont="1" applyBorder="1" applyAlignment="1">
      <alignment horizontal="center" vertical="center"/>
      <protection/>
    </xf>
    <xf numFmtId="0" fontId="8" fillId="0" borderId="0" xfId="53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24" borderId="15" xfId="0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65" fontId="29" fillId="20" borderId="26" xfId="57" applyNumberFormat="1" applyFont="1" applyFill="1" applyBorder="1" applyAlignment="1" applyProtection="1">
      <alignment horizontal="center" vertical="center" wrapText="1"/>
      <protection/>
    </xf>
    <xf numFmtId="0" fontId="0" fillId="20" borderId="14" xfId="0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top" wrapText="1"/>
    </xf>
    <xf numFmtId="0" fontId="33" fillId="0" borderId="0" xfId="0" applyFont="1" applyAlignment="1">
      <alignment vertical="center" wrapText="1"/>
    </xf>
    <xf numFmtId="0" fontId="34" fillId="2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.8515625" style="0" customWidth="1"/>
    <col min="2" max="2" width="5.00390625" style="0" customWidth="1"/>
    <col min="3" max="3" width="73.421875" style="0" customWidth="1"/>
    <col min="4" max="4" width="17.7109375" style="0" customWidth="1"/>
    <col min="5" max="5" width="9.140625" style="0" hidden="1" customWidth="1"/>
    <col min="6" max="6" width="12.421875" style="0" customWidth="1"/>
  </cols>
  <sheetData>
    <row r="1" spans="3:4" ht="15.75">
      <c r="C1" s="17" t="s">
        <v>18</v>
      </c>
      <c r="D1" t="s">
        <v>12</v>
      </c>
    </row>
    <row r="2" ht="15.75">
      <c r="C2" s="17" t="s">
        <v>25</v>
      </c>
    </row>
    <row r="3" ht="15.75">
      <c r="C3" s="17" t="s">
        <v>26</v>
      </c>
    </row>
    <row r="4" ht="33.75" customHeight="1" thickBot="1">
      <c r="C4" s="27" t="s">
        <v>24</v>
      </c>
    </row>
    <row r="5" spans="2:6" ht="47.25" customHeight="1">
      <c r="B5" s="6">
        <v>1</v>
      </c>
      <c r="C5" s="28" t="s">
        <v>23</v>
      </c>
      <c r="D5" s="30"/>
      <c r="E5" s="32">
        <f>COUNTA(D5)</f>
        <v>0</v>
      </c>
      <c r="F5" s="31" t="str">
        <f>IF(E5=1," ","не заполнено")</f>
        <v>не заполнено</v>
      </c>
    </row>
    <row r="6" spans="2:4" ht="15">
      <c r="B6" s="7">
        <v>2</v>
      </c>
      <c r="C6" s="23" t="s">
        <v>69</v>
      </c>
      <c r="D6" s="10">
        <f>D10+D28</f>
        <v>0</v>
      </c>
    </row>
    <row r="7" spans="2:6" ht="15">
      <c r="B7" s="7">
        <v>3</v>
      </c>
      <c r="C7" s="23" t="s">
        <v>70</v>
      </c>
      <c r="D7" s="8"/>
      <c r="E7" s="32">
        <f>COUNTA(D7)</f>
        <v>0</v>
      </c>
      <c r="F7" s="31" t="str">
        <f>IF(E7=1," ","не заполнено")</f>
        <v>не заполнено</v>
      </c>
    </row>
    <row r="8" spans="2:6" ht="15">
      <c r="B8" s="7">
        <v>4</v>
      </c>
      <c r="C8" s="23" t="s">
        <v>71</v>
      </c>
      <c r="D8" s="8"/>
      <c r="E8" s="32">
        <f>COUNTA(D8)</f>
        <v>0</v>
      </c>
      <c r="F8" s="31" t="str">
        <f>IF(E8=1," ","не заполнено")</f>
        <v>не заполнено</v>
      </c>
    </row>
    <row r="9" spans="2:4" ht="15.75" thickBot="1">
      <c r="B9" s="7">
        <v>4.1</v>
      </c>
      <c r="C9" s="24" t="s">
        <v>19</v>
      </c>
      <c r="D9" s="41" t="e">
        <f>D8/D7</f>
        <v>#DIV/0!</v>
      </c>
    </row>
    <row r="10" spans="2:4" ht="25.5">
      <c r="B10" s="6">
        <v>5</v>
      </c>
      <c r="C10" s="15" t="s">
        <v>68</v>
      </c>
      <c r="D10" s="12">
        <f>D11+D12+D13+D14+D15+D16</f>
        <v>0</v>
      </c>
    </row>
    <row r="11" spans="2:6" ht="15">
      <c r="B11" s="7">
        <v>5.1</v>
      </c>
      <c r="C11" s="20" t="s">
        <v>5</v>
      </c>
      <c r="D11" s="8"/>
      <c r="E11" s="32">
        <f aca="true" t="shared" si="0" ref="E11:E16">COUNTA(D11)</f>
        <v>0</v>
      </c>
      <c r="F11" s="31" t="str">
        <f aca="true" t="shared" si="1" ref="F11:F16">IF(E11=1," ","не заполнено")</f>
        <v>не заполнено</v>
      </c>
    </row>
    <row r="12" spans="2:6" ht="15">
      <c r="B12" s="7">
        <v>5.2</v>
      </c>
      <c r="C12" s="20" t="s">
        <v>6</v>
      </c>
      <c r="D12" s="8"/>
      <c r="E12" s="32">
        <f t="shared" si="0"/>
        <v>0</v>
      </c>
      <c r="F12" s="31" t="str">
        <f t="shared" si="1"/>
        <v>не заполнено</v>
      </c>
    </row>
    <row r="13" spans="2:6" ht="15">
      <c r="B13" s="7">
        <v>5.3</v>
      </c>
      <c r="C13" s="21" t="s">
        <v>7</v>
      </c>
      <c r="D13" s="8"/>
      <c r="E13" s="32">
        <f t="shared" si="0"/>
        <v>0</v>
      </c>
      <c r="F13" s="31" t="str">
        <f t="shared" si="1"/>
        <v>не заполнено</v>
      </c>
    </row>
    <row r="14" spans="2:6" ht="15">
      <c r="B14" s="7">
        <v>5.4</v>
      </c>
      <c r="C14" s="21" t="s">
        <v>10</v>
      </c>
      <c r="D14" s="8"/>
      <c r="E14" s="32">
        <f t="shared" si="0"/>
        <v>0</v>
      </c>
      <c r="F14" s="31" t="str">
        <f t="shared" si="1"/>
        <v>не заполнено</v>
      </c>
    </row>
    <row r="15" spans="2:6" ht="15">
      <c r="B15" s="7">
        <v>5.5</v>
      </c>
      <c r="C15" s="21" t="s">
        <v>8</v>
      </c>
      <c r="D15" s="8"/>
      <c r="E15" s="32">
        <f t="shared" si="0"/>
        <v>0</v>
      </c>
      <c r="F15" s="31" t="str">
        <f t="shared" si="1"/>
        <v>не заполнено</v>
      </c>
    </row>
    <row r="16" spans="2:6" ht="15">
      <c r="B16" s="7">
        <v>5.6</v>
      </c>
      <c r="C16" s="21" t="s">
        <v>9</v>
      </c>
      <c r="D16" s="8"/>
      <c r="E16" s="32">
        <f t="shared" si="0"/>
        <v>0</v>
      </c>
      <c r="F16" s="31" t="str">
        <f t="shared" si="1"/>
        <v>не заполнено</v>
      </c>
    </row>
    <row r="17" spans="2:4" ht="15">
      <c r="B17" s="11">
        <v>5.7</v>
      </c>
      <c r="C17" s="25" t="s">
        <v>15</v>
      </c>
      <c r="D17" s="10">
        <f>D18+D19+D20+D21</f>
        <v>0</v>
      </c>
    </row>
    <row r="18" spans="2:6" ht="30" customHeight="1">
      <c r="B18" s="11" t="s">
        <v>27</v>
      </c>
      <c r="C18" s="20" t="s">
        <v>63</v>
      </c>
      <c r="D18" s="8"/>
      <c r="E18" s="32">
        <f>COUNTA(D18)</f>
        <v>0</v>
      </c>
      <c r="F18" s="31" t="str">
        <f>IF(E18=1," ","не заполнено")</f>
        <v>не заполнено</v>
      </c>
    </row>
    <row r="19" spans="2:6" ht="30" customHeight="1">
      <c r="B19" s="11" t="s">
        <v>28</v>
      </c>
      <c r="C19" s="20" t="s">
        <v>65</v>
      </c>
      <c r="D19" s="8"/>
      <c r="E19" s="32">
        <f>COUNTA(D19)</f>
        <v>0</v>
      </c>
      <c r="F19" s="31" t="str">
        <f>IF(E19=1," ","не заполнено")</f>
        <v>не заполнено</v>
      </c>
    </row>
    <row r="20" spans="2:6" ht="30" customHeight="1">
      <c r="B20" s="11" t="s">
        <v>29</v>
      </c>
      <c r="C20" s="20" t="s">
        <v>66</v>
      </c>
      <c r="D20" s="8"/>
      <c r="E20" s="32">
        <f>COUNTA(D20)</f>
        <v>0</v>
      </c>
      <c r="F20" s="31" t="str">
        <f>IF(E20=1," ","не заполнено")</f>
        <v>не заполнено</v>
      </c>
    </row>
    <row r="21" spans="2:6" ht="30" customHeight="1">
      <c r="B21" s="11" t="s">
        <v>30</v>
      </c>
      <c r="C21" s="20" t="s">
        <v>64</v>
      </c>
      <c r="D21" s="8"/>
      <c r="E21" s="32">
        <f>COUNTA(D21)</f>
        <v>0</v>
      </c>
      <c r="F21" s="31" t="str">
        <f>IF(E21=1," ","не заполнено")</f>
        <v>не заполнено</v>
      </c>
    </row>
    <row r="22" spans="2:4" ht="15.75" customHeight="1">
      <c r="B22" s="11" t="s">
        <v>31</v>
      </c>
      <c r="C22" s="25" t="s">
        <v>34</v>
      </c>
      <c r="D22" s="10">
        <f>D23+D25</f>
        <v>0</v>
      </c>
    </row>
    <row r="23" spans="2:6" ht="15">
      <c r="B23" s="11" t="s">
        <v>32</v>
      </c>
      <c r="C23" s="20" t="s">
        <v>11</v>
      </c>
      <c r="D23" s="8"/>
      <c r="E23" s="32">
        <f>COUNTA(D23)</f>
        <v>0</v>
      </c>
      <c r="F23" s="31" t="str">
        <f>IF(E23=1," ","не заполнено")</f>
        <v>не заполнено</v>
      </c>
    </row>
    <row r="24" spans="2:6" ht="15" hidden="1">
      <c r="B24" s="11"/>
      <c r="C24" s="26" t="s">
        <v>20</v>
      </c>
      <c r="D24" s="18" t="e">
        <f>D23/D10</f>
        <v>#DIV/0!</v>
      </c>
      <c r="E24" s="32">
        <f>COUNTA(D24)</f>
        <v>1</v>
      </c>
      <c r="F24" s="31" t="str">
        <f>IF(E24=1," ","не заполнено")</f>
        <v> </v>
      </c>
    </row>
    <row r="25" spans="2:6" ht="15.75" thickBot="1">
      <c r="B25" s="34" t="s">
        <v>33</v>
      </c>
      <c r="C25" s="20" t="s">
        <v>16</v>
      </c>
      <c r="D25" s="8"/>
      <c r="E25" s="32">
        <f>COUNTA(D25)</f>
        <v>0</v>
      </c>
      <c r="F25" s="31" t="str">
        <f>IF(E25=1," ","не заполнено")</f>
        <v>не заполнено</v>
      </c>
    </row>
    <row r="26" spans="2:6" ht="15.75" hidden="1" thickBot="1">
      <c r="B26" s="33"/>
      <c r="C26" s="26" t="s">
        <v>21</v>
      </c>
      <c r="D26" s="18" t="e">
        <f>D25/D28</f>
        <v>#DIV/0!</v>
      </c>
      <c r="E26" s="32">
        <f>COUNTA(D26)</f>
        <v>1</v>
      </c>
      <c r="F26" s="31" t="str">
        <f>IF(E26=1," ","не заполнено")</f>
        <v> </v>
      </c>
    </row>
    <row r="27" spans="2:6" ht="30" customHeight="1">
      <c r="B27" s="11">
        <v>6</v>
      </c>
      <c r="C27" s="22" t="s">
        <v>67</v>
      </c>
      <c r="D27" s="45">
        <v>0</v>
      </c>
      <c r="E27" s="32">
        <f>COUNTA(D27)</f>
        <v>1</v>
      </c>
      <c r="F27" s="31" t="str">
        <f>IF(E27=1," ","не заполнено")</f>
        <v> </v>
      </c>
    </row>
    <row r="28" spans="2:4" ht="25.5">
      <c r="B28" s="11">
        <v>6.1</v>
      </c>
      <c r="C28" s="20" t="s">
        <v>14</v>
      </c>
      <c r="D28" s="10">
        <f>D29+D30+D31+D32+D33+D34</f>
        <v>0</v>
      </c>
    </row>
    <row r="29" spans="2:6" ht="15">
      <c r="B29" s="11">
        <v>6.2</v>
      </c>
      <c r="C29" s="20" t="s">
        <v>5</v>
      </c>
      <c r="D29" s="8"/>
      <c r="E29" s="32">
        <f aca="true" t="shared" si="2" ref="E29:E36">COUNTA(D29)</f>
        <v>0</v>
      </c>
      <c r="F29" s="31" t="str">
        <f aca="true" t="shared" si="3" ref="F29:F36">IF(E29=1," ","не заполнено")</f>
        <v>не заполнено</v>
      </c>
    </row>
    <row r="30" spans="2:6" ht="15">
      <c r="B30" s="11">
        <v>6.3</v>
      </c>
      <c r="C30" s="20" t="s">
        <v>6</v>
      </c>
      <c r="D30" s="8"/>
      <c r="E30" s="32">
        <f t="shared" si="2"/>
        <v>0</v>
      </c>
      <c r="F30" s="31" t="str">
        <f t="shared" si="3"/>
        <v>не заполнено</v>
      </c>
    </row>
    <row r="31" spans="2:6" ht="15">
      <c r="B31" s="11">
        <v>6.4</v>
      </c>
      <c r="C31" s="21" t="s">
        <v>7</v>
      </c>
      <c r="D31" s="8"/>
      <c r="E31" s="32">
        <f t="shared" si="2"/>
        <v>0</v>
      </c>
      <c r="F31" s="31" t="str">
        <f t="shared" si="3"/>
        <v>не заполнено</v>
      </c>
    </row>
    <row r="32" spans="2:6" ht="15">
      <c r="B32" s="11">
        <v>6.5</v>
      </c>
      <c r="C32" s="21" t="s">
        <v>10</v>
      </c>
      <c r="D32" s="8"/>
      <c r="E32" s="32">
        <f t="shared" si="2"/>
        <v>0</v>
      </c>
      <c r="F32" s="31" t="str">
        <f t="shared" si="3"/>
        <v>не заполнено</v>
      </c>
    </row>
    <row r="33" spans="2:6" ht="15">
      <c r="B33" s="11">
        <v>6.6</v>
      </c>
      <c r="C33" s="21" t="s">
        <v>8</v>
      </c>
      <c r="D33" s="8"/>
      <c r="E33" s="32">
        <f t="shared" si="2"/>
        <v>0</v>
      </c>
      <c r="F33" s="31" t="str">
        <f t="shared" si="3"/>
        <v>не заполнено</v>
      </c>
    </row>
    <row r="34" spans="2:6" ht="15">
      <c r="B34" s="11">
        <v>6.7</v>
      </c>
      <c r="C34" s="21" t="s">
        <v>9</v>
      </c>
      <c r="D34" s="8"/>
      <c r="E34" s="32">
        <f t="shared" si="2"/>
        <v>0</v>
      </c>
      <c r="F34" s="31" t="str">
        <f t="shared" si="3"/>
        <v>не заполнено</v>
      </c>
    </row>
    <row r="35" spans="2:6" ht="30" customHeight="1">
      <c r="B35" s="11">
        <v>6.8</v>
      </c>
      <c r="C35" s="20" t="s">
        <v>62</v>
      </c>
      <c r="D35" s="8"/>
      <c r="E35" s="32">
        <f t="shared" si="2"/>
        <v>0</v>
      </c>
      <c r="F35" s="31" t="str">
        <f t="shared" si="3"/>
        <v>не заполнено</v>
      </c>
    </row>
    <row r="36" spans="2:6" ht="30" customHeight="1" thickBot="1">
      <c r="B36" s="34">
        <v>6.9</v>
      </c>
      <c r="C36" s="19" t="s">
        <v>35</v>
      </c>
      <c r="D36" s="9"/>
      <c r="E36" s="32">
        <f t="shared" si="2"/>
        <v>0</v>
      </c>
      <c r="F36" s="31" t="str">
        <f t="shared" si="3"/>
        <v>не заполнено</v>
      </c>
    </row>
    <row r="37" spans="2:4" ht="15">
      <c r="B37" s="33">
        <v>7</v>
      </c>
      <c r="C37" s="15" t="s">
        <v>13</v>
      </c>
      <c r="D37" s="12" t="s">
        <v>0</v>
      </c>
    </row>
    <row r="38" spans="2:6" ht="31.5" customHeight="1">
      <c r="B38" s="11">
        <v>7.1</v>
      </c>
      <c r="C38" s="1" t="s">
        <v>61</v>
      </c>
      <c r="D38" s="13"/>
      <c r="E38" s="32">
        <f aca="true" t="shared" si="4" ref="E38:E56">COUNTA(D38)</f>
        <v>0</v>
      </c>
      <c r="F38" s="31" t="str">
        <f aca="true" t="shared" si="5" ref="F38:F49">IF(E38=1," ","не заполнено")</f>
        <v>не заполнено</v>
      </c>
    </row>
    <row r="39" spans="2:6" ht="38.25">
      <c r="B39" s="11">
        <v>7.2</v>
      </c>
      <c r="C39" s="1" t="s">
        <v>36</v>
      </c>
      <c r="D39" s="14"/>
      <c r="E39" s="32">
        <f t="shared" si="4"/>
        <v>0</v>
      </c>
      <c r="F39" s="31" t="str">
        <f t="shared" si="5"/>
        <v>не заполнено</v>
      </c>
    </row>
    <row r="40" spans="2:6" ht="15">
      <c r="B40" s="11">
        <v>7.3</v>
      </c>
      <c r="C40" s="1" t="s">
        <v>17</v>
      </c>
      <c r="D40" s="14"/>
      <c r="E40" s="32">
        <f t="shared" si="4"/>
        <v>0</v>
      </c>
      <c r="F40" s="31" t="str">
        <f t="shared" si="5"/>
        <v>не заполнено</v>
      </c>
    </row>
    <row r="41" spans="2:6" ht="25.5">
      <c r="B41" s="11">
        <v>7.4</v>
      </c>
      <c r="C41" s="1" t="s">
        <v>60</v>
      </c>
      <c r="D41" s="42">
        <f>D42+D43+D44</f>
        <v>0</v>
      </c>
      <c r="E41" s="32">
        <f t="shared" si="4"/>
        <v>1</v>
      </c>
      <c r="F41" s="31" t="str">
        <f t="shared" si="5"/>
        <v> </v>
      </c>
    </row>
    <row r="42" spans="2:6" ht="15">
      <c r="B42" s="11" t="s">
        <v>37</v>
      </c>
      <c r="C42" s="3" t="s">
        <v>1</v>
      </c>
      <c r="D42" s="14"/>
      <c r="E42" s="32">
        <f t="shared" si="4"/>
        <v>0</v>
      </c>
      <c r="F42" s="31" t="str">
        <f t="shared" si="5"/>
        <v>не заполнено</v>
      </c>
    </row>
    <row r="43" spans="2:6" ht="15">
      <c r="B43" s="11" t="s">
        <v>38</v>
      </c>
      <c r="C43" s="2" t="s">
        <v>2</v>
      </c>
      <c r="D43" s="14"/>
      <c r="E43" s="32">
        <f t="shared" si="4"/>
        <v>0</v>
      </c>
      <c r="F43" s="31" t="str">
        <f t="shared" si="5"/>
        <v>не заполнено</v>
      </c>
    </row>
    <row r="44" spans="2:6" ht="15">
      <c r="B44" s="11" t="s">
        <v>39</v>
      </c>
      <c r="C44" s="2" t="s">
        <v>3</v>
      </c>
      <c r="D44" s="14"/>
      <c r="E44" s="32">
        <f t="shared" si="4"/>
        <v>0</v>
      </c>
      <c r="F44" s="31" t="str">
        <f t="shared" si="5"/>
        <v>не заполнено</v>
      </c>
    </row>
    <row r="45" spans="2:6" ht="38.25">
      <c r="B45" s="33">
        <v>7.5</v>
      </c>
      <c r="C45" s="39" t="s">
        <v>40</v>
      </c>
      <c r="D45" s="29"/>
      <c r="E45" s="32">
        <f t="shared" si="4"/>
        <v>0</v>
      </c>
      <c r="F45" s="31" t="str">
        <f t="shared" si="5"/>
        <v>не заполнено</v>
      </c>
    </row>
    <row r="46" spans="2:6" ht="25.5">
      <c r="B46" s="11">
        <v>7.6</v>
      </c>
      <c r="C46" s="4" t="s">
        <v>41</v>
      </c>
      <c r="D46" s="14"/>
      <c r="E46" s="32">
        <f t="shared" si="4"/>
        <v>0</v>
      </c>
      <c r="F46" s="31" t="str">
        <f t="shared" si="5"/>
        <v>не заполнено</v>
      </c>
    </row>
    <row r="47" spans="2:6" ht="38.25">
      <c r="B47" s="11">
        <v>7.7</v>
      </c>
      <c r="C47" s="4" t="s">
        <v>42</v>
      </c>
      <c r="D47" s="14"/>
      <c r="E47" s="32">
        <f t="shared" si="4"/>
        <v>0</v>
      </c>
      <c r="F47" s="31" t="str">
        <f t="shared" si="5"/>
        <v>не заполнено</v>
      </c>
    </row>
    <row r="48" spans="2:6" ht="25.5">
      <c r="B48" s="11" t="s">
        <v>43</v>
      </c>
      <c r="C48" s="4" t="s">
        <v>52</v>
      </c>
      <c r="D48" s="14"/>
      <c r="E48" s="32">
        <f t="shared" si="4"/>
        <v>0</v>
      </c>
      <c r="F48" s="31" t="str">
        <f t="shared" si="5"/>
        <v>не заполнено</v>
      </c>
    </row>
    <row r="49" spans="2:6" ht="50.25" customHeight="1">
      <c r="B49" s="11" t="s">
        <v>44</v>
      </c>
      <c r="C49" s="35" t="s">
        <v>53</v>
      </c>
      <c r="D49" s="14"/>
      <c r="E49" s="32">
        <f t="shared" si="4"/>
        <v>0</v>
      </c>
      <c r="F49" s="31" t="str">
        <f t="shared" si="5"/>
        <v>не заполнено</v>
      </c>
    </row>
    <row r="50" spans="2:6" ht="25.5">
      <c r="B50" s="11" t="s">
        <v>45</v>
      </c>
      <c r="C50" s="4" t="s">
        <v>54</v>
      </c>
      <c r="D50" s="14"/>
      <c r="E50" s="32">
        <f t="shared" si="4"/>
        <v>0</v>
      </c>
      <c r="F50" s="31" t="str">
        <f aca="true" t="shared" si="6" ref="F50:F55">IF(E50=1," ","не заполнено")</f>
        <v>не заполнено</v>
      </c>
    </row>
    <row r="51" spans="2:6" ht="25.5" hidden="1">
      <c r="B51" s="11">
        <v>11</v>
      </c>
      <c r="C51" s="25" t="s">
        <v>4</v>
      </c>
      <c r="D51" s="14"/>
      <c r="E51" s="32">
        <f t="shared" si="4"/>
        <v>0</v>
      </c>
      <c r="F51" s="31" t="str">
        <f t="shared" si="6"/>
        <v>не заполнено</v>
      </c>
    </row>
    <row r="52" spans="2:6" ht="42.75" customHeight="1">
      <c r="B52" s="11" t="s">
        <v>46</v>
      </c>
      <c r="C52" s="4" t="s">
        <v>58</v>
      </c>
      <c r="D52" s="14"/>
      <c r="E52" s="32">
        <f t="shared" si="4"/>
        <v>0</v>
      </c>
      <c r="F52" s="31" t="str">
        <f t="shared" si="6"/>
        <v>не заполнено</v>
      </c>
    </row>
    <row r="53" spans="2:6" ht="38.25">
      <c r="B53" s="11" t="s">
        <v>47</v>
      </c>
      <c r="C53" s="36" t="s">
        <v>55</v>
      </c>
      <c r="D53" s="14"/>
      <c r="E53" s="32">
        <f t="shared" si="4"/>
        <v>0</v>
      </c>
      <c r="F53" s="31" t="str">
        <f t="shared" si="6"/>
        <v>не заполнено</v>
      </c>
    </row>
    <row r="54" spans="2:6" ht="25.5">
      <c r="B54" s="11" t="s">
        <v>48</v>
      </c>
      <c r="C54" s="36" t="s">
        <v>56</v>
      </c>
      <c r="D54" s="14"/>
      <c r="E54" s="32">
        <f t="shared" si="4"/>
        <v>0</v>
      </c>
      <c r="F54" s="31" t="str">
        <f t="shared" si="6"/>
        <v>не заполнено</v>
      </c>
    </row>
    <row r="55" spans="2:6" ht="51.75">
      <c r="B55" s="11" t="s">
        <v>49</v>
      </c>
      <c r="C55" s="40" t="s">
        <v>59</v>
      </c>
      <c r="D55" s="14"/>
      <c r="E55" s="32">
        <f t="shared" si="4"/>
        <v>0</v>
      </c>
      <c r="F55" s="31" t="str">
        <f t="shared" si="6"/>
        <v>не заполнено</v>
      </c>
    </row>
    <row r="56" spans="2:6" ht="26.25" thickBot="1">
      <c r="B56" s="34" t="s">
        <v>50</v>
      </c>
      <c r="C56" s="37" t="s">
        <v>57</v>
      </c>
      <c r="D56" s="38"/>
      <c r="E56" s="32">
        <f t="shared" si="4"/>
        <v>0</v>
      </c>
      <c r="F56" s="31" t="str">
        <f>IF(E56=1," ","не заполнено")</f>
        <v>не заполнено</v>
      </c>
    </row>
    <row r="57" ht="6.75" customHeight="1"/>
    <row r="58" spans="3:5" ht="15">
      <c r="C58" s="16" t="s">
        <v>22</v>
      </c>
      <c r="E58">
        <f>E5+E7+E8+E11+E12+E13+E14+E15+E16+E18+E19+E20+E21+E23+E25+E27+E29+E30+E31+E32+E33+E34+E35+E36+E38+E39+E40+E42+E43+E44+E45+E46+E47+E48+E49+E50+E52+E53+E54+E55+E56+E59+E62</f>
        <v>1</v>
      </c>
    </row>
    <row r="59" spans="3:6" ht="15">
      <c r="C59" s="5"/>
      <c r="E59" s="32">
        <f>COUNTA(C59)</f>
        <v>0</v>
      </c>
      <c r="F59" s="31" t="str">
        <f>IF(E59=1," ","не заполнено")</f>
        <v>не заполнено</v>
      </c>
    </row>
    <row r="60" spans="3:6" ht="15">
      <c r="C60" s="46"/>
      <c r="E60" s="32"/>
      <c r="F60" s="31"/>
    </row>
    <row r="61" ht="15">
      <c r="C61" t="s">
        <v>51</v>
      </c>
    </row>
    <row r="62" spans="3:6" ht="15">
      <c r="C62" s="5"/>
      <c r="E62" s="32">
        <f>COUNTA(C62)</f>
        <v>0</v>
      </c>
      <c r="F62" s="31" t="str">
        <f>IF(E62=1," ","не заполнено")</f>
        <v>не заполнено</v>
      </c>
    </row>
    <row r="64" spans="3:6" ht="41.25" customHeight="1">
      <c r="C64" s="43" t="str">
        <f>IF(E58&lt;43,"Не заполнены ВСЕ обязательные ячейки. Красного слова НЕ ЗАПОЛНЕНО напротив незаполненной ячейки быть не должно!                                                          Отчет НЕ СМОЖЕТ БЫТЬ  обработан в автоматизированном режиме. ","")</f>
        <v>Не заполнены ВСЕ обязательные ячейки. Красного слова НЕ ЗАПОЛНЕНО напротив незаполненной ячейки быть не должно!                                                          Отчет НЕ СМОЖЕТ БЫТЬ  обработан в автоматизированном режиме. </v>
      </c>
      <c r="D64" s="43"/>
      <c r="E64" s="43"/>
      <c r="F64" s="43"/>
    </row>
    <row r="65" spans="3:6" ht="45.75" customHeight="1">
      <c r="C65" s="44" t="str">
        <f>IF(E58&gt;42,"Спасибо, Вы заполнили все необходимые ячейки, Ваш отчет будет обработан и данные будут  учтены для получения обоснованных выводов","   ")</f>
        <v>   </v>
      </c>
      <c r="D65" s="43"/>
      <c r="E65" s="43"/>
      <c r="F65" s="43"/>
    </row>
    <row r="66" spans="3:6" ht="15">
      <c r="C66" s="43"/>
      <c r="D66" s="43"/>
      <c r="E66" s="43"/>
      <c r="F66" s="43"/>
    </row>
  </sheetData>
  <sheetProtection password="CF81" sheet="1" selectLockedCells="1"/>
  <dataValidations count="1">
    <dataValidation type="whole" operator="greaterThanOrEqual" allowBlank="1" showInputMessage="1" showErrorMessage="1" errorTitle="ошибка ввода данных" error="допускается только цифровое значение&#10;" sqref="D7:D8 D38:D56 D29:D36 D27 D25 D23 D18:D21 D11:D16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HP_work</dc:creator>
  <cp:keywords/>
  <dc:description/>
  <cp:lastModifiedBy>Римма</cp:lastModifiedBy>
  <cp:lastPrinted>2013-10-24T11:46:26Z</cp:lastPrinted>
  <dcterms:created xsi:type="dcterms:W3CDTF">2013-09-14T09:40:02Z</dcterms:created>
  <dcterms:modified xsi:type="dcterms:W3CDTF">2013-12-30T05:51:33Z</dcterms:modified>
  <cp:category/>
  <cp:version/>
  <cp:contentType/>
  <cp:contentStatus/>
</cp:coreProperties>
</file>