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445" tabRatio="798" activeTab="0"/>
  </bookViews>
  <sheets>
    <sheet name="ИТОГ" sheetId="1" r:id="rId1"/>
    <sheet name="БЛОКНОТ_факт_ТИТ" sheetId="2" r:id="rId2"/>
    <sheet name="БЛОКНОТ_факт" sheetId="3" r:id="rId3"/>
    <sheet name="БЛОКНОТ_печатн ПРЕДВ_ЗАПРОС" sheetId="4" r:id="rId4"/>
  </sheets>
  <definedNames>
    <definedName name="_ftn1" localSheetId="3">'БЛОКНОТ_печатн ПРЕДВ_ЗАПРОС'!#REF!</definedName>
    <definedName name="_ftn1" localSheetId="2">'БЛОКНОТ_факт'!#REF!</definedName>
    <definedName name="_ftn1" localSheetId="1">'БЛОКНОТ_факт_ТИТ'!#REF!</definedName>
    <definedName name="_ftn1" localSheetId="0">'ИТОГ'!#REF!</definedName>
    <definedName name="_ftnref1" localSheetId="3">'БЛОКНОТ_печатн ПРЕДВ_ЗАПРОС'!$F$16</definedName>
    <definedName name="_ftnref1" localSheetId="2">'БЛОКНОТ_факт'!$F$16</definedName>
    <definedName name="_ftnref1" localSheetId="1">'БЛОКНОТ_факт_ТИТ'!$F$16</definedName>
    <definedName name="_ftnref1" localSheetId="0">'ИТОГ'!$F$64</definedName>
  </definedNames>
  <calcPr fullCalcOnLoad="1"/>
</workbook>
</file>

<file path=xl/sharedStrings.xml><?xml version="1.0" encoding="utf-8"?>
<sst xmlns="http://schemas.openxmlformats.org/spreadsheetml/2006/main" count="604" uniqueCount="286">
  <si>
    <t>полное НАИМЕНОВАНИЕ ОБРАЗОВАТЕЛЬНОГО УЧРЕЖДЕНИЯ с указанием типа</t>
  </si>
  <si>
    <t xml:space="preserve">Ф.И.О. исполнителя </t>
  </si>
  <si>
    <t>0.1</t>
  </si>
  <si>
    <t>1.1</t>
  </si>
  <si>
    <t xml:space="preserve">из них заняты на работах с вредными и (или) опасными условиями труда  </t>
  </si>
  <si>
    <t>1.2</t>
  </si>
  <si>
    <t>1.2.1</t>
  </si>
  <si>
    <t>на дополнительный отпуск</t>
  </si>
  <si>
    <t>1.2.2</t>
  </si>
  <si>
    <t>на сокращенный рабочий день</t>
  </si>
  <si>
    <t>1.2.3</t>
  </si>
  <si>
    <t>на бесплатное лечебно-профилактическое питание</t>
  </si>
  <si>
    <t>1.2.4</t>
  </si>
  <si>
    <t>1.2.5</t>
  </si>
  <si>
    <t>на оплату труда в повышенном размере</t>
  </si>
  <si>
    <t>Х</t>
  </si>
  <si>
    <t>в том числе:</t>
  </si>
  <si>
    <t>4.1</t>
  </si>
  <si>
    <t>4.1.1</t>
  </si>
  <si>
    <t>4.1.2</t>
  </si>
  <si>
    <t>5</t>
  </si>
  <si>
    <t>5.1</t>
  </si>
  <si>
    <t>5.1.1</t>
  </si>
  <si>
    <t>5.1.2</t>
  </si>
  <si>
    <t>5.1.3</t>
  </si>
  <si>
    <t>5.1.4</t>
  </si>
  <si>
    <t>5.1.5</t>
  </si>
  <si>
    <t>5.1.6</t>
  </si>
  <si>
    <r>
      <t>Проверено учреждений по соблюдению трудового законодательства по вопросам предоставления гарантий и компенсаций работникам образовательных учреждений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</t>
    </r>
  </si>
  <si>
    <t>дошкольного образования</t>
  </si>
  <si>
    <t>общего образования</t>
  </si>
  <si>
    <t>дополнительного образования детей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</si>
  <si>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</si>
  <si>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</si>
  <si>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</si>
  <si>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другие образовательные учреждения*</t>
  </si>
  <si>
    <t>руководитель образовательного учреждения</t>
  </si>
  <si>
    <t xml:space="preserve">председатель профсоюзной </t>
  </si>
  <si>
    <t>организации</t>
  </si>
  <si>
    <r>
      <t xml:space="preserve">Тема проверки: </t>
    </r>
    <r>
      <rPr>
        <sz val="11"/>
        <color indexed="8"/>
        <rFont val="Times New Roman"/>
        <family val="1"/>
      </rPr>
      <t xml:space="preserve">«Соблюдение трудового законодательства по вопросам предоставления гарантий и компенсаций работникам образовательных учреждений, занятым на тяжелых работах, работах с вредными и (или) опасными условиями труда а также реализация их права на предварительные и периодические медицинские осмотры (обследования)  в 2012 году » </t>
    </r>
  </si>
  <si>
    <t xml:space="preserve">Количество работников, прошедших медосмотры    (человек) </t>
  </si>
  <si>
    <t>2</t>
  </si>
  <si>
    <t>2.1</t>
  </si>
  <si>
    <t>2.1.1</t>
  </si>
  <si>
    <t>2.1.2</t>
  </si>
  <si>
    <t>2.1.3</t>
  </si>
  <si>
    <t>2.1.4</t>
  </si>
  <si>
    <t>2.1.5</t>
  </si>
  <si>
    <t>2.2</t>
  </si>
  <si>
    <t>2.2.1</t>
  </si>
  <si>
    <t>3</t>
  </si>
  <si>
    <t>3.1</t>
  </si>
  <si>
    <t>3.1.1</t>
  </si>
  <si>
    <t>3.1.2</t>
  </si>
  <si>
    <t>3.2</t>
  </si>
  <si>
    <t>3.2.1</t>
  </si>
  <si>
    <t>4.2</t>
  </si>
  <si>
    <t>4.2.1</t>
  </si>
  <si>
    <t xml:space="preserve">Количество работников, подлежащих медосмотрам (человек) </t>
  </si>
  <si>
    <t>Данные проверки подтверждаем:</t>
  </si>
  <si>
    <t>дата</t>
  </si>
  <si>
    <t>(фамилия, имя, отчество;                                  подпись;)</t>
  </si>
  <si>
    <t xml:space="preserve">выдано представление об устранении выявленных нарушений трудового законодательства по вопросам предоставления гарантий и компенсаций работникам образовательных учреждений (форма № 1-ТИ)             </t>
  </si>
  <si>
    <t>(фамилия, имя, отчество лица, проводившего проверку;                                  подпись;)</t>
  </si>
  <si>
    <r>
      <rPr>
        <sz val="14"/>
        <color indexed="8"/>
        <rFont val="Calibri"/>
        <family val="2"/>
      </rPr>
      <t>ПОКАЗАТЕЛИ</t>
    </r>
    <r>
      <rPr>
        <b/>
        <sz val="14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>ПО ИТОГАМ ПРОВЕДЕННЫХ ПРОВЕРОК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в ходе ТП-ТИТ2012</t>
    </r>
  </si>
  <si>
    <t>выдано представлений об устранении выявленных нарушений трудового законодательства по вопросам предоставления гарантий и компенсаций работникам образовательных учреждений      всего</t>
  </si>
  <si>
    <t xml:space="preserve"> Всего работников в проверенных образовательных учреждениях:</t>
  </si>
  <si>
    <t>1.1.1</t>
  </si>
  <si>
    <t>1.1.0</t>
  </si>
  <si>
    <t>5.2</t>
  </si>
  <si>
    <t>5.3</t>
  </si>
  <si>
    <t>5.4</t>
  </si>
  <si>
    <t>0.1.1</t>
  </si>
  <si>
    <t>0.1.1.1</t>
  </si>
  <si>
    <t>0.1.1.2</t>
  </si>
  <si>
    <t>0.1.1.3</t>
  </si>
  <si>
    <t>0.1.1.4</t>
  </si>
  <si>
    <t>0.1.1.5</t>
  </si>
  <si>
    <t>0.1.1.6</t>
  </si>
  <si>
    <t>0.1.1.7</t>
  </si>
  <si>
    <t>1.1.0.1</t>
  </si>
  <si>
    <t>1.1.0.2</t>
  </si>
  <si>
    <t>1.1.0.3</t>
  </si>
  <si>
    <t>1.1.0.4</t>
  </si>
  <si>
    <t>1.1.0.5</t>
  </si>
  <si>
    <t>1.1.0.6</t>
  </si>
  <si>
    <t>1.1.0.7</t>
  </si>
  <si>
    <t>1.1.1.1</t>
  </si>
  <si>
    <t>1.1.1.2</t>
  </si>
  <si>
    <t>1.1.1.3</t>
  </si>
  <si>
    <t>1.1.1.4</t>
  </si>
  <si>
    <t>1.1.1.5</t>
  </si>
  <si>
    <t>1.1.1.6</t>
  </si>
  <si>
    <t>1.1.1.7</t>
  </si>
  <si>
    <t>1.2.1.1</t>
  </si>
  <si>
    <t>1.2.1.2</t>
  </si>
  <si>
    <t>1.2.1.3</t>
  </si>
  <si>
    <t>1.2.1.4</t>
  </si>
  <si>
    <t>1.2.1.5</t>
  </si>
  <si>
    <t>1.2.1.6</t>
  </si>
  <si>
    <t>1.2.1.7</t>
  </si>
  <si>
    <t>1.2.2.1</t>
  </si>
  <si>
    <t>1.2.2.2</t>
  </si>
  <si>
    <t>1.2.2.3</t>
  </si>
  <si>
    <t>1.2.2.4</t>
  </si>
  <si>
    <t>1.2.2.5</t>
  </si>
  <si>
    <t>1.2.2.6</t>
  </si>
  <si>
    <t>1.2.2.7</t>
  </si>
  <si>
    <t>1.2.3.1</t>
  </si>
  <si>
    <t>1.2.3.2</t>
  </si>
  <si>
    <t>1.2.3.3</t>
  </si>
  <si>
    <t>1.2.3.4</t>
  </si>
  <si>
    <t>1.2.3.5</t>
  </si>
  <si>
    <t>1.2.3.6</t>
  </si>
  <si>
    <t>1.2.3.7</t>
  </si>
  <si>
    <t>1.2.4.1</t>
  </si>
  <si>
    <t>1.2.4.2</t>
  </si>
  <si>
    <t>1.2.4.3</t>
  </si>
  <si>
    <t>1.2.4.4</t>
  </si>
  <si>
    <t>1.2.4.5</t>
  </si>
  <si>
    <t>1.2.4.6</t>
  </si>
  <si>
    <t>1.2.4.7</t>
  </si>
  <si>
    <t>1.2.5.1</t>
  </si>
  <si>
    <t>1.2.5.2</t>
  </si>
  <si>
    <t>1.2.5.3</t>
  </si>
  <si>
    <t>1.2.5.4</t>
  </si>
  <si>
    <t>1.2.5.5</t>
  </si>
  <si>
    <t>1.2.5.6</t>
  </si>
  <si>
    <t>1.2.5.7</t>
  </si>
  <si>
    <t>2.1.1.1</t>
  </si>
  <si>
    <t>2.1.1.2</t>
  </si>
  <si>
    <t>2.1.1.3</t>
  </si>
  <si>
    <t>2.1.1.4</t>
  </si>
  <si>
    <t>2.1.1.5</t>
  </si>
  <si>
    <t>2.1.1.6</t>
  </si>
  <si>
    <t>2.1.1.7</t>
  </si>
  <si>
    <t>2.1.2.1</t>
  </si>
  <si>
    <t>2.1.2.2</t>
  </si>
  <si>
    <t>2.1.2.3</t>
  </si>
  <si>
    <t>2.1.2.4</t>
  </si>
  <si>
    <t>2.1.2.5</t>
  </si>
  <si>
    <t>2.1.2.6</t>
  </si>
  <si>
    <t>2.1.2.7</t>
  </si>
  <si>
    <t>2.1.3.1</t>
  </si>
  <si>
    <t>2.1.3.2</t>
  </si>
  <si>
    <t>2.1.3.3</t>
  </si>
  <si>
    <t>2.1.3.4</t>
  </si>
  <si>
    <t>2.1.3.5</t>
  </si>
  <si>
    <t>2.1.3.6</t>
  </si>
  <si>
    <t>2.1.3.7</t>
  </si>
  <si>
    <t>2.1.4.1</t>
  </si>
  <si>
    <t>2.1.4.2</t>
  </si>
  <si>
    <t>2.1.4.3</t>
  </si>
  <si>
    <t>2.1.4.4</t>
  </si>
  <si>
    <t>2.1.4.5</t>
  </si>
  <si>
    <t>2.1.4.6</t>
  </si>
  <si>
    <t>2.1.4.7</t>
  </si>
  <si>
    <t>2.1.5.1</t>
  </si>
  <si>
    <t>2.1.5.2</t>
  </si>
  <si>
    <t>2.1.5.3</t>
  </si>
  <si>
    <t>2.1.5.4</t>
  </si>
  <si>
    <t>2.1.5.5</t>
  </si>
  <si>
    <t>2.1.5.6</t>
  </si>
  <si>
    <t>2.1.5.7</t>
  </si>
  <si>
    <t>2.2.1.1</t>
  </si>
  <si>
    <t>2.2.1.2</t>
  </si>
  <si>
    <t>2.2.1.3</t>
  </si>
  <si>
    <t>2.2.1.4</t>
  </si>
  <si>
    <t>2.2.1.5</t>
  </si>
  <si>
    <t>2.2.1.6</t>
  </si>
  <si>
    <t>2.2.1.7</t>
  </si>
  <si>
    <t>3.1.1.1</t>
  </si>
  <si>
    <t>3.1.1.2</t>
  </si>
  <si>
    <t>3.1.1.3</t>
  </si>
  <si>
    <t>3.1.1.4</t>
  </si>
  <si>
    <t>3.1.1.5</t>
  </si>
  <si>
    <t>3.1.1.6</t>
  </si>
  <si>
    <t>3.1.1.7</t>
  </si>
  <si>
    <t>3.1.2.1</t>
  </si>
  <si>
    <t>3.1.2.2</t>
  </si>
  <si>
    <t>3.1.2.3</t>
  </si>
  <si>
    <t>3.1.2.4</t>
  </si>
  <si>
    <t>3.1.2.5</t>
  </si>
  <si>
    <t>3.1.2.6</t>
  </si>
  <si>
    <t>3.1.2.7</t>
  </si>
  <si>
    <t>3.2.1.1</t>
  </si>
  <si>
    <t>3.2.1.2</t>
  </si>
  <si>
    <t>3.2.1.3</t>
  </si>
  <si>
    <t>3.2.1.4</t>
  </si>
  <si>
    <t>3.2.1.5</t>
  </si>
  <si>
    <t>3.2.1.6</t>
  </si>
  <si>
    <t>3.2.1.7</t>
  </si>
  <si>
    <t>4.1.1.1</t>
  </si>
  <si>
    <t>4.1.1.2</t>
  </si>
  <si>
    <t>4.1.1.3</t>
  </si>
  <si>
    <t>4.1.1.4</t>
  </si>
  <si>
    <t>4.1.1.5</t>
  </si>
  <si>
    <t>4.1.1.6</t>
  </si>
  <si>
    <t>4.1.1.7</t>
  </si>
  <si>
    <t>4.1.2.1</t>
  </si>
  <si>
    <t>4.1.2.2</t>
  </si>
  <si>
    <t>4.1.2.3</t>
  </si>
  <si>
    <t>4.1.2.4</t>
  </si>
  <si>
    <t>4.1.2.5</t>
  </si>
  <si>
    <t>4.1.2.6</t>
  </si>
  <si>
    <t>4.1.2.7</t>
  </si>
  <si>
    <t>4.2.1.1</t>
  </si>
  <si>
    <t>4.2.1.2</t>
  </si>
  <si>
    <t>4.2.1.3</t>
  </si>
  <si>
    <t>4.2.1.4</t>
  </si>
  <si>
    <t>4.2.1.5</t>
  </si>
  <si>
    <t>4.2.1.6</t>
  </si>
  <si>
    <t>4.2.1.7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</si>
  <si>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</si>
  <si>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</si>
  <si>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</si>
  <si>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</si>
  <si>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</si>
  <si>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</si>
  <si>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</si>
  <si>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</si>
  <si>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</si>
  <si>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</si>
  <si>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</si>
  <si>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</si>
  <si>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</si>
  <si>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</si>
  <si>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</si>
  <si>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</si>
  <si>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</si>
  <si>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</si>
  <si>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</si>
  <si>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</si>
  <si>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</si>
  <si>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</si>
  <si>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организации Профсоюза</t>
  </si>
  <si>
    <t>Председатель региональной (межрегиональной)</t>
  </si>
  <si>
    <t>наименование региональной (межрегиональной) организации Профсоюза</t>
  </si>
  <si>
    <t>дополнительный отпуск</t>
  </si>
  <si>
    <t>сокращенный рабочий день</t>
  </si>
  <si>
    <t>оплату труда в повышенном размере</t>
  </si>
  <si>
    <t>бесплатное лечебно-профилактическое питание</t>
  </si>
  <si>
    <t>в том числе на:</t>
  </si>
  <si>
    <t>бесплатное получение молока или др. равноценных продуктов</t>
  </si>
  <si>
    <t>Проведение предварительных и периодических медицинских осмотров (обследований) работников ОУ</t>
  </si>
  <si>
    <t>Обеспеченность спецодеждой и др. средствами индивидуальной защиты (СИЗ)</t>
  </si>
  <si>
    <t>Количество случаев проведения медосмотров за счет работников                                                                         (шт)</t>
  </si>
  <si>
    <t>Количество случаев приобретения СИЗ за счет работников (шт.)</t>
  </si>
  <si>
    <r>
      <t xml:space="preserve"> Всего работников в образовательном учреждении                   </t>
    </r>
    <r>
      <rPr>
        <sz val="12"/>
        <rFont val="Times New Roman"/>
        <family val="1"/>
      </rPr>
      <t xml:space="preserve"> (человек</t>
    </r>
    <r>
      <rPr>
        <sz val="12"/>
        <color indexed="8"/>
        <rFont val="Times New Roman"/>
        <family val="1"/>
      </rPr>
      <t>)</t>
    </r>
  </si>
  <si>
    <t>на бесплатне получение молока или др. равноценных продуктов</t>
  </si>
  <si>
    <t>на бесплатное получение молока или др. равноценных продуктов</t>
  </si>
  <si>
    <t>Главный технический (технический) инспектор труда Профсоюза</t>
  </si>
  <si>
    <r>
      <t xml:space="preserve">* При проведении проверки в образовательных учреждениях других типов и видов </t>
    </r>
    <r>
      <rPr>
        <b/>
        <i/>
        <u val="single"/>
        <sz val="12"/>
        <color indexed="18"/>
        <rFont val="Times New Roman"/>
        <family val="1"/>
      </rPr>
      <t>в пояснительной записке</t>
    </r>
    <r>
      <rPr>
        <i/>
        <sz val="12"/>
        <color indexed="18"/>
        <rFont val="Times New Roman"/>
        <family val="1"/>
      </rPr>
      <t xml:space="preserve"> к статистической форме необходимо указывать тип этих образовательных учреждений.</t>
    </r>
  </si>
  <si>
    <t xml:space="preserve">выдано представлений об устранении выявленных нарушений трудового законодательства по вопросам предоставления гарантий и компенсаций работникам образовательных учреждений        </t>
  </si>
  <si>
    <t xml:space="preserve">выдано Главным техническим (техническим) инспектром труда Профсоюза требование о привлечении к ответственности лиц, виновных в нарушениях трудового законодательства по вопросам предоставления гарантий и компенсаций работникам образовательных учреждений                                                                                                                                          </t>
  </si>
  <si>
    <t xml:space="preserve">направлены Главным техническим (техническим) инспектром труда Профсоюза  материалы о выявленных в ходе проверки нарушениях в государственную инспекцию труда                                                                                                                           </t>
  </si>
  <si>
    <t xml:space="preserve">выдано Главным техническим (техническим) инспектром труда Профсоюза требований о привлечении к ответственности лиц, виновных в нарушениях трудового законодательства по вопросам предоставления гарантий и компенсаций работникам образовательных учреждений                                                       всего                                                                                         </t>
  </si>
  <si>
    <t xml:space="preserve">направлены Главным техническим (техническим) инспектром труда Профсоюза  материалы о выявленных в ходе проверки нарушениях в государственную инспекцию труда                  всего                                                                                                         </t>
  </si>
  <si>
    <t>направлены Техническим (главным техническим) инспектром труда Профсоюза  материалы о выявленных в ходе проверки нарушениях в прокуратуру                                                          всего</t>
  </si>
  <si>
    <r>
      <rPr>
        <b/>
        <i/>
        <sz val="10"/>
        <color indexed="8"/>
        <rFont val="Times New Roman"/>
        <family val="1"/>
      </rPr>
      <t xml:space="preserve">Должность исполнителя </t>
    </r>
    <r>
      <rPr>
        <i/>
        <sz val="10"/>
        <color indexed="8"/>
        <rFont val="Times New Roman"/>
        <family val="1"/>
      </rPr>
      <t xml:space="preserve">( Главный Технический (технический) инспектор труда Профсоюза)  </t>
    </r>
  </si>
  <si>
    <r>
      <rPr>
        <b/>
        <i/>
        <sz val="10"/>
        <color indexed="8"/>
        <rFont val="Times New Roman"/>
        <family val="1"/>
      </rPr>
      <t xml:space="preserve">Должность исполнителя </t>
    </r>
    <r>
      <rPr>
        <i/>
        <sz val="10"/>
        <color indexed="8"/>
        <rFont val="Times New Roman"/>
        <family val="1"/>
      </rPr>
      <t>( внештатный ТИТ , общественный ТИТ, уполномоченный по ОТ)</t>
    </r>
  </si>
  <si>
    <t>Количество работников, которым нормативами предусмотрены СИЗ                                                      (человек)</t>
  </si>
  <si>
    <t>Количество работников, обеспеченых СИЗ в сответствии с нормативами                                                                  (человек)</t>
  </si>
  <si>
    <t xml:space="preserve">Количество случаев приобретения СИЗ за счет работников </t>
  </si>
  <si>
    <t>Количество случаев проведения медосмотров за счет работников                                                                                    (шт)</t>
  </si>
  <si>
    <t>Количество работников, которым нормативами предусмотрены СИЗ                                                                                         (человек)</t>
  </si>
  <si>
    <t>Количество работников, обеспеченых СИЗ в сответствии с нормативами                                                                         (человек)</t>
  </si>
  <si>
    <t xml:space="preserve">Количество работников, прошедших медосмотры        (человек) </t>
  </si>
  <si>
    <t>По итогам проверки технической инспекцией труда Профсоюза приняты меры по устранению выявленных нарушений</t>
  </si>
  <si>
    <t>По итогам проверки технической инспекцией труда приняты меры по устранению выявленных нарушений</t>
  </si>
  <si>
    <t>Количество работников, обеспеченых СИЗ в сответствии с нормативами                                                                 (человек)</t>
  </si>
  <si>
    <t>Количество работников, которым нормативами предусмотрены СИЗ                                                     (человек)</t>
  </si>
  <si>
    <r>
      <t xml:space="preserve">ОБЩЕРОССИЙСКИЙ ПРОФСОЮЗ ОБРАЗОВАНИЯ                                                </t>
    </r>
    <r>
      <rPr>
        <i/>
        <sz val="9"/>
        <color indexed="8"/>
        <rFont val="Calibri"/>
        <family val="2"/>
      </rPr>
      <t xml:space="preserve"> Статистическая форма ТП –ТИТ 2012  </t>
    </r>
    <r>
      <rPr>
        <b/>
        <i/>
        <sz val="9"/>
        <color indexed="8"/>
        <rFont val="Calibri"/>
        <family val="2"/>
      </rPr>
      <t xml:space="preserve"> </t>
    </r>
  </si>
  <si>
    <r>
      <t>Назначенные компенсации</t>
    </r>
    <r>
      <rPr>
        <sz val="11"/>
        <rFont val="Times New Roman"/>
        <family val="1"/>
      </rPr>
      <t xml:space="preserve"> по всем основаниям (человек)</t>
    </r>
    <r>
      <rPr>
        <b/>
        <sz val="11"/>
        <rFont val="Times New Roman"/>
        <family val="1"/>
      </rPr>
      <t xml:space="preserve">              ВСЕГО</t>
    </r>
  </si>
  <si>
    <t>(фамилия, имя, отчество)</t>
  </si>
  <si>
    <r>
      <t>Назначенные компенсации</t>
    </r>
    <r>
      <rPr>
        <sz val="11"/>
        <rFont val="Times New Roman"/>
        <family val="1"/>
      </rPr>
      <t xml:space="preserve"> по всем основаниям (человек)             </t>
    </r>
    <r>
      <rPr>
        <b/>
        <sz val="11"/>
        <rFont val="Times New Roman"/>
        <family val="1"/>
      </rPr>
      <t xml:space="preserve"> ВСЕГО</t>
    </r>
  </si>
  <si>
    <r>
      <t>Назначенные компенсации</t>
    </r>
    <r>
      <rPr>
        <sz val="11"/>
        <rFont val="Times New Roman"/>
        <family val="1"/>
      </rPr>
      <t xml:space="preserve"> по всем основаниям (человек)               </t>
    </r>
    <r>
      <rPr>
        <b/>
        <sz val="11"/>
        <rFont val="Times New Roman"/>
        <family val="1"/>
      </rPr>
      <t xml:space="preserve"> ВСЕГО</t>
    </r>
  </si>
  <si>
    <t>Количество случаев проведения медосмотров за счет работников                                                                           (шт)</t>
  </si>
  <si>
    <r>
      <t>Назначенные компенсации</t>
    </r>
    <r>
      <rPr>
        <sz val="11"/>
        <rFont val="Times New Roman"/>
        <family val="1"/>
      </rPr>
      <t xml:space="preserve"> по всем основаниям</t>
    </r>
    <r>
      <rPr>
        <b/>
        <sz val="11"/>
        <rFont val="Times New Roman"/>
        <family val="1"/>
      </rPr>
      <t xml:space="preserve"> (человек)              ВСЕГО</t>
    </r>
  </si>
  <si>
    <t xml:space="preserve">Количество работников, которые должны пользоваться правом на: </t>
  </si>
  <si>
    <t>Количество работников, которые должны пользоваться правом:</t>
  </si>
  <si>
    <t xml:space="preserve">Проведение предварительных и периодических медицинских осмотров (обследований) работников ОУ </t>
  </si>
  <si>
    <t>случаи отмены назначенных льгот без проведения аттестации рабочих мест (АРМ)                                                                     (шт.)</t>
  </si>
  <si>
    <r>
      <t xml:space="preserve">случаи </t>
    </r>
    <r>
      <rPr>
        <b/>
        <sz val="11"/>
        <color indexed="8"/>
        <rFont val="Times New Roman"/>
        <family val="1"/>
      </rPr>
      <t>отмены</t>
    </r>
    <r>
      <rPr>
        <sz val="11"/>
        <color indexed="8"/>
        <rFont val="Times New Roman"/>
        <family val="1"/>
      </rPr>
      <t xml:space="preserve"> назначенных льгот </t>
    </r>
    <r>
      <rPr>
        <b/>
        <sz val="11"/>
        <color indexed="8"/>
        <rFont val="Times New Roman"/>
        <family val="1"/>
      </rPr>
      <t xml:space="preserve">без проведения аттестации рабочих мест (АРМ) </t>
    </r>
    <r>
      <rPr>
        <sz val="11"/>
        <color indexed="8"/>
        <rFont val="Times New Roman"/>
        <family val="1"/>
      </rPr>
      <t xml:space="preserve">                                    (шт.)</t>
    </r>
  </si>
  <si>
    <r>
      <t xml:space="preserve">случаи </t>
    </r>
    <r>
      <rPr>
        <b/>
        <sz val="11"/>
        <color indexed="8"/>
        <rFont val="Times New Roman"/>
        <family val="1"/>
      </rPr>
      <t>отмены</t>
    </r>
    <r>
      <rPr>
        <sz val="11"/>
        <color indexed="8"/>
        <rFont val="Times New Roman"/>
        <family val="1"/>
      </rPr>
      <t xml:space="preserve"> назначенных льгот </t>
    </r>
    <r>
      <rPr>
        <b/>
        <sz val="11"/>
        <color indexed="8"/>
        <rFont val="Times New Roman"/>
        <family val="1"/>
      </rPr>
      <t xml:space="preserve">без проведения аттестации рабочих мест (АРМ) </t>
    </r>
    <r>
      <rPr>
        <sz val="11"/>
        <color indexed="8"/>
        <rFont val="Times New Roman"/>
        <family val="1"/>
      </rPr>
      <t xml:space="preserve">                                 (шт.)</t>
    </r>
  </si>
  <si>
    <r>
      <t xml:space="preserve">случаи </t>
    </r>
    <r>
      <rPr>
        <b/>
        <sz val="11"/>
        <color indexed="8"/>
        <rFont val="Times New Roman"/>
        <family val="1"/>
      </rPr>
      <t>отмены</t>
    </r>
    <r>
      <rPr>
        <sz val="11"/>
        <color indexed="8"/>
        <rFont val="Times New Roman"/>
        <family val="1"/>
      </rPr>
      <t xml:space="preserve"> назначенных льгот </t>
    </r>
    <r>
      <rPr>
        <b/>
        <sz val="11"/>
        <color indexed="8"/>
        <rFont val="Times New Roman"/>
        <family val="1"/>
      </rPr>
      <t xml:space="preserve">без проведения аттестации рабочих мест (АРМ) </t>
    </r>
    <r>
      <rPr>
        <sz val="11"/>
        <color indexed="8"/>
        <rFont val="Times New Roman"/>
        <family val="1"/>
      </rPr>
      <t xml:space="preserve">                                   (шт.)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</si>
</sst>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62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 Cyr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ahoma"/>
      <family val="2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 Cyr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i/>
      <sz val="12"/>
      <color theme="3" tint="-0.24997000396251678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ahoma"/>
      <family val="2"/>
    </font>
    <font>
      <i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i/>
      <sz val="9"/>
      <color theme="1"/>
      <name val="Calibri"/>
      <family val="2"/>
    </font>
    <font>
      <i/>
      <sz val="12"/>
      <color theme="1"/>
      <name val="Calibri"/>
      <family val="2"/>
    </font>
    <font>
      <sz val="12"/>
      <color rgb="FF00B050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74" fillId="33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0" fillId="0" borderId="0" xfId="0" applyBorder="1" applyAlignment="1">
      <alignment/>
    </xf>
    <xf numFmtId="3" fontId="75" fillId="0" borderId="10" xfId="0" applyNumberFormat="1" applyFont="1" applyBorder="1" applyAlignment="1" applyProtection="1">
      <alignment horizontal="center" vertical="center" wrapText="1"/>
      <protection locked="0"/>
    </xf>
    <xf numFmtId="49" fontId="76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3" fontId="76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/>
      <protection/>
    </xf>
    <xf numFmtId="49" fontId="0" fillId="0" borderId="12" xfId="0" applyNumberForma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76" fillId="0" borderId="12" xfId="0" applyFont="1" applyBorder="1" applyAlignment="1">
      <alignment horizontal="center" vertical="center" wrapText="1"/>
    </xf>
    <xf numFmtId="49" fontId="64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76" fillId="0" borderId="0" xfId="0" applyFont="1" applyAlignment="1">
      <alignment/>
    </xf>
    <xf numFmtId="0" fontId="76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6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/>
    </xf>
    <xf numFmtId="3" fontId="76" fillId="0" borderId="12" xfId="0" applyNumberFormat="1" applyFont="1" applyBorder="1" applyAlignment="1" applyProtection="1">
      <alignment horizontal="center" vertical="center" wrapText="1"/>
      <protection locked="0"/>
    </xf>
    <xf numFmtId="0" fontId="76" fillId="0" borderId="12" xfId="0" applyFont="1" applyFill="1" applyBorder="1" applyAlignment="1">
      <alignment vertical="center" wrapText="1"/>
    </xf>
    <xf numFmtId="0" fontId="76" fillId="0" borderId="12" xfId="0" applyFont="1" applyBorder="1" applyAlignment="1">
      <alignment/>
    </xf>
    <xf numFmtId="0" fontId="76" fillId="0" borderId="12" xfId="0" applyFont="1" applyBorder="1" applyAlignment="1">
      <alignment vertical="center" wrapText="1"/>
    </xf>
    <xf numFmtId="49" fontId="64" fillId="0" borderId="0" xfId="0" applyNumberFormat="1" applyFont="1" applyBorder="1" applyAlignment="1">
      <alignment/>
    </xf>
    <xf numFmtId="0" fontId="77" fillId="0" borderId="0" xfId="0" applyFont="1" applyBorder="1" applyAlignment="1" applyProtection="1">
      <alignment/>
      <protection locked="0"/>
    </xf>
    <xf numFmtId="0" fontId="77" fillId="0" borderId="13" xfId="0" applyFont="1" applyBorder="1" applyAlignment="1" applyProtection="1">
      <alignment/>
      <protection locked="0"/>
    </xf>
    <xf numFmtId="0" fontId="75" fillId="0" borderId="0" xfId="0" applyFont="1" applyAlignment="1">
      <alignment vertical="center" wrapText="1"/>
    </xf>
    <xf numFmtId="0" fontId="78" fillId="0" borderId="0" xfId="0" applyFont="1" applyBorder="1" applyAlignment="1" applyProtection="1">
      <alignment vertical="center"/>
      <protection locked="0"/>
    </xf>
    <xf numFmtId="0" fontId="79" fillId="0" borderId="0" xfId="0" applyFont="1" applyBorder="1" applyAlignment="1">
      <alignment vertical="top"/>
    </xf>
    <xf numFmtId="0" fontId="80" fillId="0" borderId="0" xfId="0" applyFont="1" applyBorder="1" applyAlignment="1">
      <alignment vertical="top"/>
    </xf>
    <xf numFmtId="0" fontId="8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82" fillId="0" borderId="0" xfId="0" applyFont="1" applyBorder="1" applyAlignment="1">
      <alignment horizontal="left" vertical="top"/>
    </xf>
    <xf numFmtId="3" fontId="75" fillId="0" borderId="12" xfId="0" applyNumberFormat="1" applyFont="1" applyBorder="1" applyAlignment="1" applyProtection="1">
      <alignment horizontal="center" vertical="center" wrapText="1"/>
      <protection locked="0"/>
    </xf>
    <xf numFmtId="3" fontId="75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12" xfId="0" applyFont="1" applyBorder="1" applyAlignment="1">
      <alignment/>
    </xf>
    <xf numFmtId="0" fontId="76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84" fillId="0" borderId="0" xfId="0" applyFont="1" applyFill="1" applyBorder="1" applyAlignment="1">
      <alignment horizontal="center" vertical="top" wrapText="1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8" fillId="0" borderId="0" xfId="0" applyFont="1" applyBorder="1" applyAlignment="1" applyProtection="1">
      <alignment/>
      <protection locked="0"/>
    </xf>
    <xf numFmtId="0" fontId="72" fillId="0" borderId="0" xfId="0" applyFont="1" applyBorder="1" applyAlignment="1">
      <alignment horizontal="center"/>
    </xf>
    <xf numFmtId="0" fontId="85" fillId="0" borderId="0" xfId="0" applyFont="1" applyBorder="1" applyAlignment="1">
      <alignment horizontal="right" vertical="center"/>
    </xf>
    <xf numFmtId="0" fontId="85" fillId="0" borderId="0" xfId="0" applyFont="1" applyBorder="1" applyAlignment="1">
      <alignment/>
    </xf>
    <xf numFmtId="49" fontId="86" fillId="0" borderId="12" xfId="0" applyNumberFormat="1" applyFont="1" applyBorder="1" applyAlignment="1">
      <alignment horizontal="center" vertical="center"/>
    </xf>
    <xf numFmtId="49" fontId="86" fillId="0" borderId="12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  <xf numFmtId="49" fontId="86" fillId="0" borderId="0" xfId="0" applyNumberFormat="1" applyFont="1" applyBorder="1" applyAlignment="1">
      <alignment horizontal="center" vertical="center"/>
    </xf>
    <xf numFmtId="0" fontId="76" fillId="0" borderId="12" xfId="0" applyFont="1" applyBorder="1" applyAlignment="1">
      <alignment vertical="top" wrapText="1"/>
    </xf>
    <xf numFmtId="0" fontId="87" fillId="0" borderId="14" xfId="0" applyFont="1" applyFill="1" applyBorder="1" applyAlignment="1">
      <alignment horizontal="center" vertical="top" wrapText="1"/>
    </xf>
    <xf numFmtId="0" fontId="88" fillId="0" borderId="12" xfId="0" applyFont="1" applyBorder="1" applyAlignment="1" applyProtection="1">
      <alignment horizontal="center" vertical="center" wrapText="1"/>
      <protection/>
    </xf>
    <xf numFmtId="0" fontId="89" fillId="0" borderId="0" xfId="0" applyFont="1" applyAlignment="1">
      <alignment/>
    </xf>
    <xf numFmtId="0" fontId="89" fillId="0" borderId="0" xfId="0" applyFont="1" applyBorder="1" applyAlignment="1">
      <alignment/>
    </xf>
    <xf numFmtId="0" fontId="83" fillId="0" borderId="12" xfId="0" applyFont="1" applyBorder="1" applyAlignment="1">
      <alignment horizontal="right" wrapText="1"/>
    </xf>
    <xf numFmtId="0" fontId="75" fillId="0" borderId="12" xfId="0" applyFont="1" applyBorder="1" applyAlignment="1">
      <alignment/>
    </xf>
    <xf numFmtId="0" fontId="90" fillId="0" borderId="12" xfId="0" applyFont="1" applyBorder="1" applyAlignment="1">
      <alignment/>
    </xf>
    <xf numFmtId="0" fontId="83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horizontal="left" vertical="center" wrapText="1"/>
    </xf>
    <xf numFmtId="0" fontId="76" fillId="0" borderId="12" xfId="0" applyFont="1" applyBorder="1" applyAlignment="1">
      <alignment horizontal="left"/>
    </xf>
    <xf numFmtId="0" fontId="76" fillId="0" borderId="12" xfId="0" applyFont="1" applyBorder="1" applyAlignment="1">
      <alignment horizontal="center" vertical="top"/>
    </xf>
    <xf numFmtId="49" fontId="83" fillId="0" borderId="12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87" fillId="0" borderId="0" xfId="0" applyFont="1" applyFill="1" applyBorder="1" applyAlignment="1">
      <alignment horizontal="center" vertical="top" wrapText="1"/>
    </xf>
    <xf numFmtId="49" fontId="86" fillId="0" borderId="15" xfId="0" applyNumberFormat="1" applyFont="1" applyBorder="1" applyAlignment="1">
      <alignment horizontal="center" vertical="center"/>
    </xf>
    <xf numFmtId="49" fontId="86" fillId="0" borderId="16" xfId="0" applyNumberFormat="1" applyFont="1" applyBorder="1" applyAlignment="1">
      <alignment horizontal="center" vertical="center" wrapText="1"/>
    </xf>
    <xf numFmtId="0" fontId="83" fillId="0" borderId="16" xfId="0" applyFont="1" applyBorder="1" applyAlignment="1">
      <alignment wrapText="1"/>
    </xf>
    <xf numFmtId="49" fontId="86" fillId="0" borderId="16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vertical="center" wrapText="1"/>
    </xf>
    <xf numFmtId="0" fontId="83" fillId="0" borderId="17" xfId="0" applyFont="1" applyBorder="1" applyAlignment="1">
      <alignment wrapText="1"/>
    </xf>
    <xf numFmtId="3" fontId="76" fillId="0" borderId="11" xfId="0" applyNumberFormat="1" applyFont="1" applyBorder="1" applyAlignment="1" applyProtection="1">
      <alignment horizontal="center" vertical="center" wrapText="1"/>
      <protection locked="0"/>
    </xf>
    <xf numFmtId="0" fontId="76" fillId="0" borderId="17" xfId="0" applyFont="1" applyBorder="1" applyAlignment="1">
      <alignment vertical="center" wrapText="1"/>
    </xf>
    <xf numFmtId="3" fontId="92" fillId="0" borderId="11" xfId="0" applyNumberFormat="1" applyFont="1" applyBorder="1" applyAlignment="1" applyProtection="1">
      <alignment horizontal="center" vertical="center"/>
      <protection locked="0"/>
    </xf>
    <xf numFmtId="0" fontId="76" fillId="0" borderId="17" xfId="0" applyFont="1" applyFill="1" applyBorder="1" applyAlignment="1">
      <alignment vertical="center" wrapText="1"/>
    </xf>
    <xf numFmtId="3" fontId="75" fillId="6" borderId="12" xfId="0" applyNumberFormat="1" applyFont="1" applyFill="1" applyBorder="1" applyAlignment="1" applyProtection="1">
      <alignment horizontal="center" vertical="center" wrapText="1"/>
      <protection/>
    </xf>
    <xf numFmtId="3" fontId="75" fillId="0" borderId="12" xfId="0" applyNumberFormat="1" applyFont="1" applyBorder="1" applyAlignment="1" applyProtection="1">
      <alignment vertical="center" wrapText="1"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49" fontId="76" fillId="0" borderId="13" xfId="0" applyNumberFormat="1" applyFont="1" applyFill="1" applyBorder="1" applyAlignment="1" applyProtection="1">
      <alignment vertical="center" wrapText="1"/>
      <protection locked="0"/>
    </xf>
    <xf numFmtId="3" fontId="75" fillId="0" borderId="11" xfId="0" applyNumberFormat="1" applyFont="1" applyBorder="1" applyAlignment="1" applyProtection="1">
      <alignment horizontal="center" vertical="center" wrapText="1"/>
      <protection locked="0"/>
    </xf>
    <xf numFmtId="3" fontId="76" fillId="0" borderId="18" xfId="0" applyNumberFormat="1" applyFont="1" applyBorder="1" applyAlignment="1" applyProtection="1">
      <alignment horizontal="center" vertical="center" wrapText="1"/>
      <protection locked="0"/>
    </xf>
    <xf numFmtId="0" fontId="7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76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83" fillId="0" borderId="19" xfId="0" applyFont="1" applyBorder="1" applyAlignment="1">
      <alignment horizontal="right" wrapText="1"/>
    </xf>
    <xf numFmtId="3" fontId="76" fillId="0" borderId="22" xfId="0" applyNumberFormat="1" applyFont="1" applyBorder="1" applyAlignment="1" applyProtection="1">
      <alignment horizontal="center" vertical="center" wrapText="1"/>
      <protection locked="0"/>
    </xf>
    <xf numFmtId="3" fontId="76" fillId="0" borderId="23" xfId="0" applyNumberFormat="1" applyFont="1" applyBorder="1" applyAlignment="1" applyProtection="1">
      <alignment horizontal="center" vertical="center" wrapText="1"/>
      <protection locked="0"/>
    </xf>
    <xf numFmtId="0" fontId="76" fillId="0" borderId="19" xfId="0" applyFont="1" applyBorder="1" applyAlignment="1">
      <alignment horizontal="center" vertical="top"/>
    </xf>
    <xf numFmtId="0" fontId="83" fillId="0" borderId="19" xfId="0" applyFont="1" applyBorder="1" applyAlignment="1">
      <alignment horizontal="center" vertical="center"/>
    </xf>
    <xf numFmtId="3" fontId="76" fillId="0" borderId="24" xfId="0" applyNumberFormat="1" applyFont="1" applyBorder="1" applyAlignment="1" applyProtection="1">
      <alignment horizontal="center" vertical="center" wrapText="1"/>
      <protection locked="0"/>
    </xf>
    <xf numFmtId="3" fontId="76" fillId="0" borderId="25" xfId="0" applyNumberFormat="1" applyFont="1" applyBorder="1" applyAlignment="1" applyProtection="1">
      <alignment horizontal="center" vertical="center" wrapText="1"/>
      <protection locked="0"/>
    </xf>
    <xf numFmtId="49" fontId="83" fillId="0" borderId="19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 applyProtection="1">
      <alignment horizontal="center" vertical="center" wrapText="1"/>
      <protection locked="0"/>
    </xf>
    <xf numFmtId="3" fontId="93" fillId="34" borderId="26" xfId="0" applyNumberFormat="1" applyFont="1" applyFill="1" applyBorder="1" applyAlignment="1" applyProtection="1">
      <alignment horizontal="center" vertical="center"/>
      <protection/>
    </xf>
    <xf numFmtId="3" fontId="75" fillId="34" borderId="10" xfId="0" applyNumberFormat="1" applyFont="1" applyFill="1" applyBorder="1" applyAlignment="1" applyProtection="1">
      <alignment horizontal="center" vertical="center" wrapText="1"/>
      <protection/>
    </xf>
    <xf numFmtId="3" fontId="15" fillId="34" borderId="10" xfId="0" applyNumberFormat="1" applyFont="1" applyFill="1" applyBorder="1" applyAlignment="1" applyProtection="1">
      <alignment horizontal="center" vertical="center" wrapText="1"/>
      <protection/>
    </xf>
    <xf numFmtId="3" fontId="88" fillId="33" borderId="24" xfId="0" applyNumberFormat="1" applyFont="1" applyFill="1" applyBorder="1" applyAlignment="1" applyProtection="1">
      <alignment horizontal="center" vertical="center" wrapText="1"/>
      <protection/>
    </xf>
    <xf numFmtId="3" fontId="75" fillId="33" borderId="18" xfId="0" applyNumberFormat="1" applyFont="1" applyFill="1" applyBorder="1" applyAlignment="1" applyProtection="1">
      <alignment horizontal="center" vertical="center" wrapText="1"/>
      <protection/>
    </xf>
    <xf numFmtId="3" fontId="76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76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7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94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/>
    </xf>
    <xf numFmtId="0" fontId="81" fillId="0" borderId="27" xfId="0" applyFont="1" applyBorder="1" applyAlignment="1">
      <alignment vertical="top"/>
    </xf>
    <xf numFmtId="0" fontId="0" fillId="0" borderId="10" xfId="0" applyBorder="1" applyAlignment="1">
      <alignment/>
    </xf>
    <xf numFmtId="0" fontId="74" fillId="33" borderId="10" xfId="0" applyFont="1" applyFill="1" applyBorder="1" applyAlignment="1">
      <alignment horizontal="center" vertical="center"/>
    </xf>
    <xf numFmtId="0" fontId="95" fillId="0" borderId="0" xfId="0" applyFont="1" applyAlignment="1">
      <alignment vertical="center" wrapText="1"/>
    </xf>
    <xf numFmtId="49" fontId="96" fillId="0" borderId="13" xfId="0" applyNumberFormat="1" applyFont="1" applyBorder="1" applyAlignment="1" applyProtection="1">
      <alignment/>
      <protection/>
    </xf>
    <xf numFmtId="49" fontId="96" fillId="0" borderId="13" xfId="0" applyNumberFormat="1" applyFont="1" applyBorder="1" applyAlignment="1" applyProtection="1">
      <alignment horizontal="right"/>
      <protection/>
    </xf>
    <xf numFmtId="0" fontId="79" fillId="0" borderId="27" xfId="0" applyFont="1" applyBorder="1" applyAlignment="1">
      <alignment vertical="top"/>
    </xf>
    <xf numFmtId="49" fontId="96" fillId="0" borderId="13" xfId="0" applyNumberFormat="1" applyFont="1" applyBorder="1" applyAlignment="1" applyProtection="1">
      <alignment vertical="center"/>
      <protection/>
    </xf>
    <xf numFmtId="0" fontId="83" fillId="0" borderId="17" xfId="0" applyFont="1" applyBorder="1" applyAlignment="1">
      <alignment vertical="top" wrapText="1"/>
    </xf>
    <xf numFmtId="49" fontId="97" fillId="0" borderId="13" xfId="0" applyNumberFormat="1" applyFont="1" applyBorder="1" applyAlignment="1" applyProtection="1">
      <alignment horizontal="center" wrapText="1"/>
      <protection locked="0"/>
    </xf>
    <xf numFmtId="0" fontId="98" fillId="0" borderId="0" xfId="0" applyFont="1" applyAlignment="1">
      <alignment horizontal="left" vertical="center"/>
    </xf>
    <xf numFmtId="0" fontId="79" fillId="0" borderId="27" xfId="0" applyFont="1" applyBorder="1" applyAlignment="1">
      <alignment horizontal="center" vertical="top"/>
    </xf>
    <xf numFmtId="0" fontId="95" fillId="0" borderId="0" xfId="0" applyFont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left" vertical="center" wrapText="1"/>
    </xf>
    <xf numFmtId="0" fontId="88" fillId="0" borderId="21" xfId="0" applyFont="1" applyBorder="1" applyAlignment="1">
      <alignment horizontal="left" vertical="center" wrapText="1"/>
    </xf>
    <xf numFmtId="0" fontId="76" fillId="0" borderId="28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49" fontId="86" fillId="0" borderId="11" xfId="0" applyNumberFormat="1" applyFont="1" applyBorder="1" applyAlignment="1">
      <alignment horizontal="center" vertical="center"/>
    </xf>
    <xf numFmtId="49" fontId="86" fillId="0" borderId="31" xfId="0" applyNumberFormat="1" applyFont="1" applyBorder="1" applyAlignment="1">
      <alignment horizontal="center" vertical="center"/>
    </xf>
    <xf numFmtId="49" fontId="86" fillId="0" borderId="32" xfId="0" applyNumberFormat="1" applyFont="1" applyBorder="1" applyAlignment="1">
      <alignment horizontal="center" vertical="center"/>
    </xf>
    <xf numFmtId="49" fontId="86" fillId="0" borderId="33" xfId="0" applyNumberFormat="1" applyFont="1" applyBorder="1" applyAlignment="1">
      <alignment horizontal="center" vertical="center"/>
    </xf>
    <xf numFmtId="0" fontId="75" fillId="0" borderId="12" xfId="0" applyFont="1" applyFill="1" applyBorder="1" applyAlignment="1">
      <alignment horizontal="left" vertical="center" wrapText="1"/>
    </xf>
    <xf numFmtId="0" fontId="75" fillId="0" borderId="21" xfId="0" applyFont="1" applyFill="1" applyBorder="1" applyAlignment="1">
      <alignment horizontal="left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35" xfId="0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75" fillId="0" borderId="12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99" fillId="0" borderId="11" xfId="0" applyNumberFormat="1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right" vertical="center" wrapText="1"/>
    </xf>
    <xf numFmtId="0" fontId="75" fillId="0" borderId="12" xfId="0" applyFont="1" applyBorder="1" applyAlignment="1">
      <alignment horizontal="left"/>
    </xf>
    <xf numFmtId="0" fontId="75" fillId="0" borderId="21" xfId="0" applyFont="1" applyBorder="1" applyAlignment="1">
      <alignment horizontal="left"/>
    </xf>
    <xf numFmtId="0" fontId="75" fillId="0" borderId="34" xfId="0" applyFont="1" applyBorder="1" applyAlignment="1">
      <alignment horizontal="left"/>
    </xf>
    <xf numFmtId="0" fontId="75" fillId="0" borderId="35" xfId="0" applyFont="1" applyBorder="1" applyAlignment="1">
      <alignment horizontal="left"/>
    </xf>
    <xf numFmtId="0" fontId="75" fillId="0" borderId="41" xfId="0" applyFont="1" applyBorder="1" applyAlignment="1">
      <alignment horizontal="left"/>
    </xf>
    <xf numFmtId="0" fontId="75" fillId="0" borderId="37" xfId="0" applyFont="1" applyBorder="1" applyAlignment="1">
      <alignment horizontal="left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49" fontId="76" fillId="0" borderId="31" xfId="0" applyNumberFormat="1" applyFont="1" applyBorder="1" applyAlignment="1">
      <alignment horizontal="center" vertical="center" wrapText="1"/>
    </xf>
    <xf numFmtId="49" fontId="76" fillId="0" borderId="32" xfId="0" applyNumberFormat="1" applyFont="1" applyBorder="1" applyAlignment="1">
      <alignment horizontal="center" vertical="center" wrapText="1"/>
    </xf>
    <xf numFmtId="49" fontId="76" fillId="0" borderId="33" xfId="0" applyNumberFormat="1" applyFont="1" applyBorder="1" applyAlignment="1">
      <alignment horizontal="center" vertical="center" wrapText="1"/>
    </xf>
    <xf numFmtId="49" fontId="76" fillId="0" borderId="28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49" fontId="76" fillId="0" borderId="30" xfId="0" applyNumberFormat="1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left" wrapText="1"/>
    </xf>
    <xf numFmtId="0" fontId="75" fillId="0" borderId="35" xfId="0" applyFont="1" applyBorder="1" applyAlignment="1">
      <alignment horizontal="left" wrapText="1"/>
    </xf>
    <xf numFmtId="0" fontId="75" fillId="0" borderId="36" xfId="0" applyFont="1" applyBorder="1" applyAlignment="1">
      <alignment horizontal="left" wrapText="1"/>
    </xf>
    <xf numFmtId="49" fontId="76" fillId="0" borderId="11" xfId="0" applyNumberFormat="1" applyFont="1" applyBorder="1" applyAlignment="1">
      <alignment horizontal="center" vertical="center"/>
    </xf>
    <xf numFmtId="49" fontId="76" fillId="0" borderId="31" xfId="0" applyNumberFormat="1" applyFont="1" applyBorder="1" applyAlignment="1">
      <alignment horizontal="center" vertical="center"/>
    </xf>
    <xf numFmtId="49" fontId="76" fillId="0" borderId="3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90" fillId="0" borderId="12" xfId="0" applyFont="1" applyBorder="1" applyAlignment="1">
      <alignment horizontal="left" vertical="top" wrapText="1"/>
    </xf>
    <xf numFmtId="0" fontId="90" fillId="0" borderId="21" xfId="0" applyFont="1" applyBorder="1" applyAlignment="1">
      <alignment horizontal="left" vertical="top" wrapText="1"/>
    </xf>
    <xf numFmtId="0" fontId="90" fillId="0" borderId="12" xfId="0" applyFont="1" applyBorder="1" applyAlignment="1">
      <alignment horizontal="left" vertical="center" wrapText="1"/>
    </xf>
    <xf numFmtId="0" fontId="90" fillId="0" borderId="21" xfId="0" applyFont="1" applyBorder="1" applyAlignment="1">
      <alignment horizontal="left" vertical="center" wrapText="1"/>
    </xf>
    <xf numFmtId="0" fontId="90" fillId="0" borderId="12" xfId="0" applyFont="1" applyBorder="1" applyAlignment="1">
      <alignment horizontal="left"/>
    </xf>
    <xf numFmtId="0" fontId="90" fillId="0" borderId="21" xfId="0" applyFont="1" applyBorder="1" applyAlignment="1">
      <alignment horizontal="left"/>
    </xf>
    <xf numFmtId="49" fontId="64" fillId="0" borderId="28" xfId="0" applyNumberFormat="1" applyFont="1" applyBorder="1" applyAlignment="1">
      <alignment horizontal="center" vertical="center"/>
    </xf>
    <xf numFmtId="49" fontId="64" fillId="0" borderId="29" xfId="0" applyNumberFormat="1" applyFont="1" applyBorder="1" applyAlignment="1">
      <alignment horizontal="center" vertical="center"/>
    </xf>
    <xf numFmtId="49" fontId="64" fillId="0" borderId="30" xfId="0" applyNumberFormat="1" applyFont="1" applyBorder="1" applyAlignment="1">
      <alignment horizontal="center" vertical="center"/>
    </xf>
    <xf numFmtId="49" fontId="76" fillId="0" borderId="28" xfId="0" applyNumberFormat="1" applyFont="1" applyBorder="1" applyAlignment="1">
      <alignment horizontal="center" vertical="center"/>
    </xf>
    <xf numFmtId="49" fontId="76" fillId="0" borderId="29" xfId="0" applyNumberFormat="1" applyFont="1" applyBorder="1" applyAlignment="1">
      <alignment horizontal="center" vertical="center"/>
    </xf>
    <xf numFmtId="49" fontId="76" fillId="0" borderId="3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 wrapText="1"/>
    </xf>
    <xf numFmtId="166" fontId="76" fillId="0" borderId="13" xfId="0" applyNumberFormat="1" applyFont="1" applyBorder="1" applyAlignment="1" applyProtection="1">
      <alignment horizontal="center" vertical="center"/>
      <protection locked="0"/>
    </xf>
    <xf numFmtId="0" fontId="75" fillId="0" borderId="21" xfId="0" applyFont="1" applyBorder="1" applyAlignment="1">
      <alignment horizontal="left" wrapText="1"/>
    </xf>
    <xf numFmtId="0" fontId="75" fillId="0" borderId="27" xfId="0" applyFont="1" applyBorder="1" applyAlignment="1">
      <alignment horizontal="left" wrapText="1"/>
    </xf>
    <xf numFmtId="0" fontId="16" fillId="0" borderId="12" xfId="0" applyFont="1" applyBorder="1" applyAlignment="1">
      <alignment horizontal="right"/>
    </xf>
    <xf numFmtId="0" fontId="79" fillId="0" borderId="0" xfId="0" applyFont="1" applyBorder="1" applyAlignment="1">
      <alignment horizontal="center" vertical="top"/>
    </xf>
    <xf numFmtId="49" fontId="0" fillId="0" borderId="13" xfId="0" applyNumberFormat="1" applyBorder="1" applyAlignment="1" applyProtection="1">
      <alignment horizontal="right"/>
      <protection locked="0"/>
    </xf>
    <xf numFmtId="0" fontId="80" fillId="0" borderId="14" xfId="0" applyFont="1" applyBorder="1" applyAlignment="1">
      <alignment horizontal="center" vertical="top"/>
    </xf>
    <xf numFmtId="49" fontId="0" fillId="0" borderId="13" xfId="0" applyNumberFormat="1" applyBorder="1" applyAlignment="1" applyProtection="1">
      <alignment horizontal="center"/>
      <protection locked="0"/>
    </xf>
    <xf numFmtId="0" fontId="76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top" wrapText="1"/>
    </xf>
    <xf numFmtId="0" fontId="81" fillId="0" borderId="27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right" wrapText="1"/>
    </xf>
    <xf numFmtId="49" fontId="76" fillId="0" borderId="12" xfId="0" applyNumberFormat="1" applyFont="1" applyBorder="1" applyAlignment="1">
      <alignment horizontal="center" vertical="center" wrapText="1"/>
    </xf>
    <xf numFmtId="0" fontId="90" fillId="0" borderId="21" xfId="0" applyFont="1" applyBorder="1" applyAlignment="1">
      <alignment horizontal="right"/>
    </xf>
    <xf numFmtId="0" fontId="90" fillId="0" borderId="42" xfId="0" applyFont="1" applyBorder="1" applyAlignment="1">
      <alignment horizontal="right"/>
    </xf>
    <xf numFmtId="0" fontId="76" fillId="0" borderId="43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49" fontId="96" fillId="0" borderId="13" xfId="0" applyNumberFormat="1" applyFont="1" applyBorder="1" applyAlignment="1" applyProtection="1">
      <alignment horizontal="center"/>
      <protection/>
    </xf>
    <xf numFmtId="49" fontId="76" fillId="0" borderId="16" xfId="0" applyNumberFormat="1" applyFont="1" applyBorder="1" applyAlignment="1">
      <alignment horizontal="center" vertical="center" wrapText="1"/>
    </xf>
    <xf numFmtId="49" fontId="76" fillId="0" borderId="43" xfId="0" applyNumberFormat="1" applyFont="1" applyBorder="1" applyAlignment="1">
      <alignment horizontal="center" vertical="center"/>
    </xf>
    <xf numFmtId="49" fontId="76" fillId="0" borderId="12" xfId="0" applyNumberFormat="1" applyFont="1" applyBorder="1" applyAlignment="1">
      <alignment horizontal="center" vertical="center"/>
    </xf>
    <xf numFmtId="49" fontId="76" fillId="0" borderId="16" xfId="0" applyNumberFormat="1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 wrapText="1"/>
    </xf>
    <xf numFmtId="49" fontId="78" fillId="0" borderId="27" xfId="0" applyNumberFormat="1" applyFont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>
      <alignment horizontal="center" vertical="top" wrapText="1"/>
    </xf>
    <xf numFmtId="0" fontId="75" fillId="0" borderId="12" xfId="0" applyFont="1" applyBorder="1" applyAlignment="1">
      <alignment horizontal="left" wrapText="1"/>
    </xf>
    <xf numFmtId="0" fontId="75" fillId="0" borderId="33" xfId="0" applyFont="1" applyBorder="1" applyAlignment="1">
      <alignment horizontal="left" wrapText="1"/>
    </xf>
    <xf numFmtId="49" fontId="64" fillId="0" borderId="12" xfId="0" applyNumberFormat="1" applyFont="1" applyBorder="1" applyAlignment="1">
      <alignment horizontal="center" vertical="center"/>
    </xf>
    <xf numFmtId="0" fontId="75" fillId="0" borderId="27" xfId="0" applyFont="1" applyBorder="1" applyAlignment="1">
      <alignment horizontal="left" vertical="center" wrapText="1"/>
    </xf>
    <xf numFmtId="0" fontId="75" fillId="0" borderId="4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7" fillId="0" borderId="44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0" fontId="75" fillId="0" borderId="46" xfId="0" applyFont="1" applyBorder="1" applyAlignment="1">
      <alignment horizontal="left" vertical="center" wrapText="1"/>
    </xf>
    <xf numFmtId="0" fontId="75" fillId="0" borderId="47" xfId="0" applyFont="1" applyBorder="1" applyAlignment="1">
      <alignment horizontal="left" vertical="center" wrapText="1"/>
    </xf>
    <xf numFmtId="0" fontId="75" fillId="0" borderId="45" xfId="0" applyFont="1" applyBorder="1" applyAlignment="1">
      <alignment horizontal="left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81" fillId="0" borderId="14" xfId="0" applyFont="1" applyBorder="1" applyAlignment="1">
      <alignment horizontal="center" vertical="top"/>
    </xf>
    <xf numFmtId="0" fontId="75" fillId="0" borderId="48" xfId="0" applyFont="1" applyBorder="1" applyAlignment="1">
      <alignment horizontal="left" wrapText="1"/>
    </xf>
    <xf numFmtId="49" fontId="64" fillId="0" borderId="11" xfId="0" applyNumberFormat="1" applyFont="1" applyBorder="1" applyAlignment="1">
      <alignment horizontal="center" vertical="center"/>
    </xf>
    <xf numFmtId="49" fontId="64" fillId="0" borderId="33" xfId="0" applyNumberFormat="1" applyFont="1" applyBorder="1" applyAlignment="1">
      <alignment horizontal="center" vertical="center"/>
    </xf>
    <xf numFmtId="0" fontId="83" fillId="0" borderId="21" xfId="0" applyFont="1" applyBorder="1" applyAlignment="1">
      <alignment horizontal="left" vertical="top" wrapText="1"/>
    </xf>
    <xf numFmtId="0" fontId="83" fillId="0" borderId="27" xfId="0" applyFont="1" applyBorder="1" applyAlignment="1">
      <alignment horizontal="left" vertical="top" wrapText="1"/>
    </xf>
    <xf numFmtId="166" fontId="76" fillId="0" borderId="13" xfId="0" applyNumberFormat="1" applyFont="1" applyBorder="1" applyAlignment="1" applyProtection="1">
      <alignment horizontal="center"/>
      <protection locked="0"/>
    </xf>
    <xf numFmtId="49" fontId="76" fillId="0" borderId="13" xfId="0" applyNumberFormat="1" applyFont="1" applyBorder="1" applyAlignment="1" applyProtection="1">
      <alignment horizontal="center"/>
      <protection locked="0"/>
    </xf>
    <xf numFmtId="0" fontId="75" fillId="0" borderId="49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87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0070C0"/>
      </font>
      <fill>
        <patternFill>
          <bgColor theme="0"/>
        </patternFill>
      </fill>
    </dxf>
    <dxf>
      <fill>
        <patternFill>
          <bgColor rgb="FF0070C0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strike val="0"/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strike val="0"/>
        <color rgb="FF00B050"/>
      </font>
      <fill>
        <patternFill>
          <bgColor rgb="FF00B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9"/>
  <sheetViews>
    <sheetView tabSelected="1" workbookViewId="0" topLeftCell="A110">
      <selection activeCell="E124" sqref="E124"/>
    </sheetView>
  </sheetViews>
  <sheetFormatPr defaultColWidth="9.140625" defaultRowHeight="15"/>
  <cols>
    <col min="1" max="1" width="4.7109375" style="12" customWidth="1"/>
    <col min="2" max="2" width="5.7109375" style="17" customWidth="1"/>
    <col min="3" max="3" width="7.7109375" style="17" customWidth="1"/>
    <col min="4" max="4" width="60.7109375" style="0" customWidth="1"/>
    <col min="5" max="5" width="10.7109375" style="13" customWidth="1"/>
    <col min="6" max="6" width="5.8515625" style="0" hidden="1" customWidth="1"/>
    <col min="7" max="7" width="10.7109375" style="0" customWidth="1"/>
    <col min="9" max="9" width="6.421875" style="0" hidden="1" customWidth="1"/>
    <col min="10" max="10" width="11.7109375" style="0" hidden="1" customWidth="1"/>
    <col min="13" max="13" width="11.421875" style="0" customWidth="1"/>
  </cols>
  <sheetData>
    <row r="1" spans="1:10" ht="12.75" customHeight="1">
      <c r="A1" s="115" t="s">
        <v>272</v>
      </c>
      <c r="B1" s="112"/>
      <c r="C1" s="112"/>
      <c r="D1" s="113"/>
      <c r="E1" s="112"/>
      <c r="F1" s="26"/>
      <c r="G1" s="26"/>
      <c r="H1" s="26"/>
      <c r="I1" s="27"/>
      <c r="J1" s="27"/>
    </row>
    <row r="2" spans="1:10" ht="30" customHeight="1">
      <c r="A2" s="117"/>
      <c r="B2" s="117"/>
      <c r="C2" s="117"/>
      <c r="D2" s="117"/>
      <c r="E2" s="117"/>
      <c r="F2" s="1">
        <f>COUNTA(A2)</f>
        <v>0</v>
      </c>
      <c r="G2" s="2" t="str">
        <f>IF(F2=1," ","Проверьте")</f>
        <v>Проверьте</v>
      </c>
      <c r="H2" s="29"/>
      <c r="I2" s="1">
        <f>COUNTA(B2)</f>
        <v>0</v>
      </c>
      <c r="J2" s="2" t="str">
        <f>IF(I2=1," ","Проверьте")</f>
        <v>Проверьте</v>
      </c>
    </row>
    <row r="3" spans="1:8" ht="11.25" customHeight="1">
      <c r="A3" s="119" t="s">
        <v>237</v>
      </c>
      <c r="B3" s="119"/>
      <c r="C3" s="119"/>
      <c r="D3" s="119"/>
      <c r="E3" s="114">
        <f>F213</f>
        <v>0</v>
      </c>
      <c r="F3" s="30"/>
      <c r="G3" s="30"/>
      <c r="H3" s="30"/>
    </row>
    <row r="4" spans="1:9" ht="56.25" customHeight="1">
      <c r="A4" s="121" t="s">
        <v>39</v>
      </c>
      <c r="B4" s="121"/>
      <c r="C4" s="121"/>
      <c r="D4" s="121"/>
      <c r="E4" s="121"/>
      <c r="F4" s="28"/>
      <c r="G4" s="28"/>
      <c r="H4" s="28"/>
      <c r="I4" s="28"/>
    </row>
    <row r="5" spans="1:9" ht="15" customHeight="1" thickBot="1">
      <c r="A5" s="143" t="s">
        <v>64</v>
      </c>
      <c r="B5" s="144"/>
      <c r="C5" s="144"/>
      <c r="D5" s="144"/>
      <c r="E5" s="144"/>
      <c r="F5" s="28"/>
      <c r="G5" s="28"/>
      <c r="H5" s="28"/>
      <c r="I5" s="28"/>
    </row>
    <row r="6" spans="1:9" ht="50.25" customHeight="1">
      <c r="A6" s="145" t="s">
        <v>2</v>
      </c>
      <c r="B6" s="154" t="s">
        <v>28</v>
      </c>
      <c r="C6" s="154"/>
      <c r="D6" s="154"/>
      <c r="E6" s="98">
        <f>E8+E9+E10+E11+E12+E13+E14</f>
        <v>0</v>
      </c>
      <c r="F6" s="28"/>
      <c r="G6" s="28"/>
      <c r="H6" s="28"/>
      <c r="I6" s="28"/>
    </row>
    <row r="7" spans="1:9" ht="15" customHeight="1">
      <c r="A7" s="146"/>
      <c r="B7" s="162" t="s">
        <v>72</v>
      </c>
      <c r="C7" s="148" t="s">
        <v>16</v>
      </c>
      <c r="D7" s="148"/>
      <c r="E7" s="102" t="s">
        <v>15</v>
      </c>
      <c r="F7" s="28"/>
      <c r="G7" s="28"/>
      <c r="H7" s="28"/>
      <c r="I7" s="28"/>
    </row>
    <row r="8" spans="1:9" ht="15" customHeight="1">
      <c r="A8" s="146"/>
      <c r="B8" s="163"/>
      <c r="C8" s="11" t="s">
        <v>73</v>
      </c>
      <c r="D8" s="38" t="s">
        <v>29</v>
      </c>
      <c r="E8" s="84"/>
      <c r="F8" s="1">
        <f>COUNTA(E8)</f>
        <v>0</v>
      </c>
      <c r="G8" s="2" t="str">
        <f>IF(F8=1," ","Проверьте")</f>
        <v>Проверьте</v>
      </c>
      <c r="H8" s="28"/>
      <c r="I8" s="28"/>
    </row>
    <row r="9" spans="1:9" ht="15" customHeight="1">
      <c r="A9" s="146"/>
      <c r="B9" s="163"/>
      <c r="C9" s="11" t="s">
        <v>74</v>
      </c>
      <c r="D9" s="38" t="s">
        <v>30</v>
      </c>
      <c r="E9" s="84"/>
      <c r="F9" s="1">
        <f aca="true" t="shared" si="0" ref="F9:F30">COUNTA(E9)</f>
        <v>0</v>
      </c>
      <c r="G9" s="2" t="str">
        <f aca="true" t="shared" si="1" ref="G9:G30">IF(F9=1," ","Проверьте")</f>
        <v>Проверьте</v>
      </c>
      <c r="H9" s="28"/>
      <c r="I9" s="28"/>
    </row>
    <row r="10" spans="1:9" ht="15" customHeight="1">
      <c r="A10" s="146"/>
      <c r="B10" s="163"/>
      <c r="C10" s="11" t="s">
        <v>75</v>
      </c>
      <c r="D10" s="38" t="s">
        <v>31</v>
      </c>
      <c r="E10" s="84"/>
      <c r="F10" s="1">
        <f t="shared" si="0"/>
        <v>0</v>
      </c>
      <c r="G10" s="2" t="str">
        <f t="shared" si="1"/>
        <v>Проверьте</v>
      </c>
      <c r="H10" s="28"/>
      <c r="I10" s="28"/>
    </row>
    <row r="11" spans="1:9" ht="15" customHeight="1">
      <c r="A11" s="146"/>
      <c r="B11" s="163"/>
      <c r="C11" s="11" t="s">
        <v>76</v>
      </c>
      <c r="D11" s="38" t="s">
        <v>32</v>
      </c>
      <c r="E11" s="84"/>
      <c r="F11" s="1">
        <f t="shared" si="0"/>
        <v>0</v>
      </c>
      <c r="G11" s="2" t="str">
        <f t="shared" si="1"/>
        <v>Проверьте</v>
      </c>
      <c r="H11" s="28"/>
      <c r="I11" s="28"/>
    </row>
    <row r="12" spans="1:9" ht="15" customHeight="1">
      <c r="A12" s="146"/>
      <c r="B12" s="163"/>
      <c r="C12" s="11" t="s">
        <v>77</v>
      </c>
      <c r="D12" s="38" t="s">
        <v>33</v>
      </c>
      <c r="E12" s="84"/>
      <c r="F12" s="1">
        <f t="shared" si="0"/>
        <v>0</v>
      </c>
      <c r="G12" s="2" t="str">
        <f t="shared" si="1"/>
        <v>Проверьте</v>
      </c>
      <c r="H12" s="28"/>
      <c r="I12" s="28"/>
    </row>
    <row r="13" spans="1:9" ht="15" customHeight="1">
      <c r="A13" s="146"/>
      <c r="B13" s="163"/>
      <c r="C13" s="11" t="s">
        <v>78</v>
      </c>
      <c r="D13" s="38" t="s">
        <v>34</v>
      </c>
      <c r="E13" s="84"/>
      <c r="F13" s="1">
        <f t="shared" si="0"/>
        <v>0</v>
      </c>
      <c r="G13" s="2" t="str">
        <f t="shared" si="1"/>
        <v>Проверьте</v>
      </c>
      <c r="H13" s="28"/>
      <c r="I13" s="28"/>
    </row>
    <row r="14" spans="1:9" ht="15" customHeight="1" thickBot="1">
      <c r="A14" s="147"/>
      <c r="B14" s="164"/>
      <c r="C14" s="85" t="s">
        <v>79</v>
      </c>
      <c r="D14" s="86" t="s">
        <v>35</v>
      </c>
      <c r="E14" s="87"/>
      <c r="F14" s="1">
        <f t="shared" si="0"/>
        <v>0</v>
      </c>
      <c r="G14" s="2" t="str">
        <f t="shared" si="1"/>
        <v>Проверьте</v>
      </c>
      <c r="H14" s="28"/>
      <c r="I14" s="28"/>
    </row>
    <row r="15" spans="1:10" ht="15.75" customHeight="1" thickBot="1">
      <c r="A15" s="159" t="s">
        <v>3</v>
      </c>
      <c r="B15" s="154" t="s">
        <v>66</v>
      </c>
      <c r="C15" s="154"/>
      <c r="D15" s="133"/>
      <c r="E15" s="99">
        <f>E16+E17+E18+E19+E20+E21+E22</f>
        <v>0</v>
      </c>
      <c r="G15" s="3"/>
      <c r="H15" s="3"/>
      <c r="I15" s="1">
        <f>COUNTA(E15)</f>
        <v>1</v>
      </c>
      <c r="J15" s="2" t="str">
        <f>IF(I15=1," ","Проверьте")</f>
        <v> </v>
      </c>
    </row>
    <row r="16" spans="1:10" ht="15.75" customHeight="1">
      <c r="A16" s="160"/>
      <c r="B16" s="155" t="s">
        <v>68</v>
      </c>
      <c r="C16" s="61" t="s">
        <v>80</v>
      </c>
      <c r="D16" s="38" t="s">
        <v>29</v>
      </c>
      <c r="E16" s="90"/>
      <c r="F16" s="1">
        <f t="shared" si="0"/>
        <v>0</v>
      </c>
      <c r="G16" s="2" t="str">
        <f t="shared" si="1"/>
        <v>Проверьте</v>
      </c>
      <c r="H16" s="3"/>
      <c r="I16" s="1"/>
      <c r="J16" s="2"/>
    </row>
    <row r="17" spans="1:10" ht="15.75" customHeight="1">
      <c r="A17" s="160"/>
      <c r="B17" s="156"/>
      <c r="C17" s="61" t="s">
        <v>81</v>
      </c>
      <c r="D17" s="38" t="s">
        <v>30</v>
      </c>
      <c r="E17" s="84"/>
      <c r="F17" s="1">
        <f t="shared" si="0"/>
        <v>0</v>
      </c>
      <c r="G17" s="2" t="str">
        <f t="shared" si="1"/>
        <v>Проверьте</v>
      </c>
      <c r="H17" s="3"/>
      <c r="I17" s="1"/>
      <c r="J17" s="2"/>
    </row>
    <row r="18" spans="1:10" ht="15.75" customHeight="1">
      <c r="A18" s="160"/>
      <c r="B18" s="156"/>
      <c r="C18" s="61" t="s">
        <v>82</v>
      </c>
      <c r="D18" s="38" t="s">
        <v>31</v>
      </c>
      <c r="E18" s="84"/>
      <c r="F18" s="1">
        <f t="shared" si="0"/>
        <v>0</v>
      </c>
      <c r="G18" s="2" t="str">
        <f t="shared" si="1"/>
        <v>Проверьте</v>
      </c>
      <c r="H18" s="3"/>
      <c r="I18" s="1"/>
      <c r="J18" s="2"/>
    </row>
    <row r="19" spans="1:10" ht="15.75" customHeight="1">
      <c r="A19" s="160"/>
      <c r="B19" s="156"/>
      <c r="C19" s="61" t="s">
        <v>83</v>
      </c>
      <c r="D19" s="38" t="s">
        <v>32</v>
      </c>
      <c r="E19" s="84"/>
      <c r="F19" s="1">
        <f t="shared" si="0"/>
        <v>0</v>
      </c>
      <c r="G19" s="2" t="str">
        <f t="shared" si="1"/>
        <v>Проверьте</v>
      </c>
      <c r="H19" s="3"/>
      <c r="I19" s="1"/>
      <c r="J19" s="2"/>
    </row>
    <row r="20" spans="1:10" ht="15.75" customHeight="1">
      <c r="A20" s="160"/>
      <c r="B20" s="156"/>
      <c r="C20" s="61" t="s">
        <v>84</v>
      </c>
      <c r="D20" s="38" t="s">
        <v>33</v>
      </c>
      <c r="E20" s="84"/>
      <c r="F20" s="1">
        <f t="shared" si="0"/>
        <v>0</v>
      </c>
      <c r="G20" s="2" t="str">
        <f t="shared" si="1"/>
        <v>Проверьте</v>
      </c>
      <c r="H20" s="3"/>
      <c r="I20" s="1"/>
      <c r="J20" s="2"/>
    </row>
    <row r="21" spans="1:10" ht="15.75" customHeight="1">
      <c r="A21" s="160"/>
      <c r="B21" s="156"/>
      <c r="C21" s="61" t="s">
        <v>85</v>
      </c>
      <c r="D21" s="38" t="s">
        <v>34</v>
      </c>
      <c r="E21" s="84"/>
      <c r="F21" s="1">
        <f t="shared" si="0"/>
        <v>0</v>
      </c>
      <c r="G21" s="2" t="str">
        <f t="shared" si="1"/>
        <v>Проверьте</v>
      </c>
      <c r="H21" s="3"/>
      <c r="I21" s="1"/>
      <c r="J21" s="2"/>
    </row>
    <row r="22" spans="1:10" ht="15" customHeight="1" thickBot="1">
      <c r="A22" s="160"/>
      <c r="B22" s="158"/>
      <c r="C22" s="61" t="s">
        <v>86</v>
      </c>
      <c r="D22" s="39" t="s">
        <v>35</v>
      </c>
      <c r="E22" s="91"/>
      <c r="F22" s="1">
        <f t="shared" si="0"/>
        <v>0</v>
      </c>
      <c r="G22" s="2" t="str">
        <f t="shared" si="1"/>
        <v>Проверьте</v>
      </c>
      <c r="H22" s="3"/>
      <c r="I22" s="1"/>
      <c r="J22" s="2"/>
    </row>
    <row r="23" spans="1:10" ht="16.5" thickBot="1">
      <c r="A23" s="160"/>
      <c r="B23" s="155" t="s">
        <v>67</v>
      </c>
      <c r="C23" s="122" t="s">
        <v>4</v>
      </c>
      <c r="D23" s="123"/>
      <c r="E23" s="99">
        <f>E24+E25+E26+E27+E28+E29+E30</f>
        <v>0</v>
      </c>
      <c r="F23" s="109">
        <f>F2+F8+F9+F10+F11+F12+F13+F14+F16+F17+F18+F19+F20+F21+F22</f>
        <v>0</v>
      </c>
      <c r="G23" s="45"/>
      <c r="H23" s="33"/>
      <c r="I23" s="1">
        <f>COUNTA(E23)</f>
        <v>1</v>
      </c>
      <c r="J23" s="2" t="str">
        <f>IF(I23=1," ","Проверьте")</f>
        <v> </v>
      </c>
    </row>
    <row r="24" spans="1:10" ht="15.75">
      <c r="A24" s="160"/>
      <c r="B24" s="156"/>
      <c r="C24" s="57" t="s">
        <v>87</v>
      </c>
      <c r="D24" s="38" t="s">
        <v>29</v>
      </c>
      <c r="E24" s="90"/>
      <c r="F24" s="1">
        <f t="shared" si="0"/>
        <v>0</v>
      </c>
      <c r="G24" s="2" t="str">
        <f t="shared" si="1"/>
        <v>Проверьте</v>
      </c>
      <c r="H24" s="33"/>
      <c r="I24" s="1"/>
      <c r="J24" s="2"/>
    </row>
    <row r="25" spans="1:10" ht="15.75">
      <c r="A25" s="160"/>
      <c r="B25" s="156"/>
      <c r="C25" s="57" t="s">
        <v>88</v>
      </c>
      <c r="D25" s="38" t="s">
        <v>30</v>
      </c>
      <c r="E25" s="84"/>
      <c r="F25" s="1">
        <f t="shared" si="0"/>
        <v>0</v>
      </c>
      <c r="G25" s="2" t="str">
        <f t="shared" si="1"/>
        <v>Проверьте</v>
      </c>
      <c r="H25" s="33"/>
      <c r="I25" s="1"/>
      <c r="J25" s="2"/>
    </row>
    <row r="26" spans="1:10" ht="15.75">
      <c r="A26" s="160"/>
      <c r="B26" s="156"/>
      <c r="C26" s="57" t="s">
        <v>89</v>
      </c>
      <c r="D26" s="38" t="s">
        <v>31</v>
      </c>
      <c r="E26" s="84"/>
      <c r="F26" s="1">
        <f t="shared" si="0"/>
        <v>0</v>
      </c>
      <c r="G26" s="2" t="str">
        <f t="shared" si="1"/>
        <v>Проверьте</v>
      </c>
      <c r="H26" s="33"/>
      <c r="I26" s="1"/>
      <c r="J26" s="2"/>
    </row>
    <row r="27" spans="1:10" ht="15.75">
      <c r="A27" s="160"/>
      <c r="B27" s="156"/>
      <c r="C27" s="57" t="s">
        <v>90</v>
      </c>
      <c r="D27" s="38" t="s">
        <v>32</v>
      </c>
      <c r="E27" s="84"/>
      <c r="F27" s="1">
        <f t="shared" si="0"/>
        <v>0</v>
      </c>
      <c r="G27" s="2" t="str">
        <f t="shared" si="1"/>
        <v>Проверьте</v>
      </c>
      <c r="H27" s="33"/>
      <c r="I27" s="1"/>
      <c r="J27" s="2"/>
    </row>
    <row r="28" spans="1:10" ht="15.75">
      <c r="A28" s="160"/>
      <c r="B28" s="156"/>
      <c r="C28" s="57" t="s">
        <v>91</v>
      </c>
      <c r="D28" s="38" t="s">
        <v>33</v>
      </c>
      <c r="E28" s="84"/>
      <c r="F28" s="1">
        <f t="shared" si="0"/>
        <v>0</v>
      </c>
      <c r="G28" s="2" t="str">
        <f t="shared" si="1"/>
        <v>Проверьте</v>
      </c>
      <c r="H28" s="33"/>
      <c r="I28" s="1"/>
      <c r="J28" s="2"/>
    </row>
    <row r="29" spans="1:10" ht="15.75">
      <c r="A29" s="160"/>
      <c r="B29" s="156"/>
      <c r="C29" s="57" t="s">
        <v>92</v>
      </c>
      <c r="D29" s="38" t="s">
        <v>34</v>
      </c>
      <c r="E29" s="84"/>
      <c r="F29" s="1">
        <f t="shared" si="0"/>
        <v>0</v>
      </c>
      <c r="G29" s="2" t="str">
        <f t="shared" si="1"/>
        <v>Проверьте</v>
      </c>
      <c r="H29" s="33"/>
      <c r="I29" s="1"/>
      <c r="J29" s="2"/>
    </row>
    <row r="30" spans="1:10" ht="16.5" thickBot="1">
      <c r="A30" s="161"/>
      <c r="B30" s="157"/>
      <c r="C30" s="89" t="s">
        <v>93</v>
      </c>
      <c r="D30" s="86" t="s">
        <v>35</v>
      </c>
      <c r="E30" s="87"/>
      <c r="F30" s="1">
        <f t="shared" si="0"/>
        <v>0</v>
      </c>
      <c r="G30" s="2" t="str">
        <f t="shared" si="1"/>
        <v>Проверьте</v>
      </c>
      <c r="H30" s="33"/>
      <c r="I30" s="1"/>
      <c r="J30" s="2"/>
    </row>
    <row r="31" spans="1:8" ht="16.5" thickBot="1">
      <c r="A31" s="159" t="s">
        <v>5</v>
      </c>
      <c r="B31" s="151" t="s">
        <v>280</v>
      </c>
      <c r="C31" s="152"/>
      <c r="D31" s="153"/>
      <c r="E31" s="100">
        <f>E32+E40+E48+E56+E64</f>
        <v>0</v>
      </c>
      <c r="G31" s="34"/>
      <c r="H31" s="3"/>
    </row>
    <row r="32" spans="1:8" ht="16.5" thickBot="1">
      <c r="A32" s="160"/>
      <c r="B32" s="155" t="s">
        <v>6</v>
      </c>
      <c r="C32" s="149" t="s">
        <v>7</v>
      </c>
      <c r="D32" s="150"/>
      <c r="E32" s="99">
        <f>E33+E34+E35+E36+E37+E38+E39</f>
        <v>0</v>
      </c>
      <c r="G32" s="34"/>
      <c r="H32" s="3"/>
    </row>
    <row r="33" spans="1:8" ht="15.75">
      <c r="A33" s="160"/>
      <c r="B33" s="156"/>
      <c r="C33" s="62" t="s">
        <v>94</v>
      </c>
      <c r="D33" s="38" t="s">
        <v>29</v>
      </c>
      <c r="E33" s="103"/>
      <c r="F33" s="1">
        <f aca="true" t="shared" si="2" ref="F33:F39">COUNTA(E33)</f>
        <v>0</v>
      </c>
      <c r="G33" s="2" t="str">
        <f aca="true" t="shared" si="3" ref="G33:G39">IF(F33=1," ","Проверьте")</f>
        <v>Проверьте</v>
      </c>
      <c r="H33" s="3"/>
    </row>
    <row r="34" spans="1:8" ht="15.75">
      <c r="A34" s="160"/>
      <c r="B34" s="156"/>
      <c r="C34" s="62" t="s">
        <v>95</v>
      </c>
      <c r="D34" s="38" t="s">
        <v>30</v>
      </c>
      <c r="E34" s="104"/>
      <c r="F34" s="1">
        <f t="shared" si="2"/>
        <v>0</v>
      </c>
      <c r="G34" s="2" t="str">
        <f t="shared" si="3"/>
        <v>Проверьте</v>
      </c>
      <c r="H34" s="3"/>
    </row>
    <row r="35" spans="1:8" ht="15.75">
      <c r="A35" s="160"/>
      <c r="B35" s="156"/>
      <c r="C35" s="62" t="s">
        <v>96</v>
      </c>
      <c r="D35" s="38" t="s">
        <v>31</v>
      </c>
      <c r="E35" s="104"/>
      <c r="F35" s="1">
        <f t="shared" si="2"/>
        <v>0</v>
      </c>
      <c r="G35" s="2" t="str">
        <f t="shared" si="3"/>
        <v>Проверьте</v>
      </c>
      <c r="H35" s="3"/>
    </row>
    <row r="36" spans="1:8" ht="15.75">
      <c r="A36" s="160"/>
      <c r="B36" s="156"/>
      <c r="C36" s="62" t="s">
        <v>97</v>
      </c>
      <c r="D36" s="38" t="s">
        <v>32</v>
      </c>
      <c r="E36" s="104"/>
      <c r="F36" s="1">
        <f t="shared" si="2"/>
        <v>0</v>
      </c>
      <c r="G36" s="2" t="str">
        <f t="shared" si="3"/>
        <v>Проверьте</v>
      </c>
      <c r="H36" s="3"/>
    </row>
    <row r="37" spans="1:8" ht="15.75">
      <c r="A37" s="160"/>
      <c r="B37" s="156"/>
      <c r="C37" s="62" t="s">
        <v>98</v>
      </c>
      <c r="D37" s="38" t="s">
        <v>33</v>
      </c>
      <c r="E37" s="104"/>
      <c r="F37" s="1">
        <f t="shared" si="2"/>
        <v>0</v>
      </c>
      <c r="G37" s="2" t="str">
        <f t="shared" si="3"/>
        <v>Проверьте</v>
      </c>
      <c r="H37" s="3"/>
    </row>
    <row r="38" spans="1:8" ht="15.75">
      <c r="A38" s="160"/>
      <c r="B38" s="156"/>
      <c r="C38" s="62" t="s">
        <v>99</v>
      </c>
      <c r="D38" s="38" t="s">
        <v>34</v>
      </c>
      <c r="E38" s="104"/>
      <c r="F38" s="1">
        <f t="shared" si="2"/>
        <v>0</v>
      </c>
      <c r="G38" s="2" t="str">
        <f t="shared" si="3"/>
        <v>Проверьте</v>
      </c>
      <c r="H38" s="3"/>
    </row>
    <row r="39" spans="1:8" ht="16.5" thickBot="1">
      <c r="A39" s="160"/>
      <c r="B39" s="158"/>
      <c r="C39" s="62" t="s">
        <v>100</v>
      </c>
      <c r="D39" s="39" t="s">
        <v>35</v>
      </c>
      <c r="E39" s="105"/>
      <c r="F39" s="1">
        <f t="shared" si="2"/>
        <v>0</v>
      </c>
      <c r="G39" s="2" t="str">
        <f t="shared" si="3"/>
        <v>Проверьте</v>
      </c>
      <c r="H39" s="3"/>
    </row>
    <row r="40" spans="1:10" ht="16.5" thickBot="1">
      <c r="A40" s="160"/>
      <c r="B40" s="155" t="s">
        <v>8</v>
      </c>
      <c r="C40" s="58" t="s">
        <v>9</v>
      </c>
      <c r="D40" s="88"/>
      <c r="E40" s="99">
        <f>E41+E42+E43+E44+E45+E46+E47</f>
        <v>0</v>
      </c>
      <c r="G40" s="3"/>
      <c r="H40" s="3"/>
      <c r="I40" s="1">
        <f>COUNTA(E40)</f>
        <v>1</v>
      </c>
      <c r="J40" s="2" t="str">
        <f>IF(I40=1," ","Проверьте")</f>
        <v> </v>
      </c>
    </row>
    <row r="41" spans="1:10" ht="15.75">
      <c r="A41" s="160"/>
      <c r="B41" s="156"/>
      <c r="C41" s="23" t="s">
        <v>101</v>
      </c>
      <c r="D41" s="38" t="s">
        <v>29</v>
      </c>
      <c r="E41" s="90"/>
      <c r="F41" s="1">
        <f aca="true" t="shared" si="4" ref="F41:F47">COUNTA(E41)</f>
        <v>0</v>
      </c>
      <c r="G41" s="2" t="str">
        <f aca="true" t="shared" si="5" ref="G41:G47">IF(F41=1," ","Проверьте")</f>
        <v>Проверьте</v>
      </c>
      <c r="H41" s="3"/>
      <c r="I41" s="1"/>
      <c r="J41" s="2"/>
    </row>
    <row r="42" spans="1:10" ht="15.75">
      <c r="A42" s="160"/>
      <c r="B42" s="156"/>
      <c r="C42" s="23" t="s">
        <v>102</v>
      </c>
      <c r="D42" s="38" t="s">
        <v>30</v>
      </c>
      <c r="E42" s="84"/>
      <c r="F42" s="1">
        <f t="shared" si="4"/>
        <v>0</v>
      </c>
      <c r="G42" s="2" t="str">
        <f t="shared" si="5"/>
        <v>Проверьте</v>
      </c>
      <c r="H42" s="3"/>
      <c r="I42" s="1"/>
      <c r="J42" s="2"/>
    </row>
    <row r="43" spans="1:10" ht="15.75">
      <c r="A43" s="160"/>
      <c r="B43" s="156"/>
      <c r="C43" s="23" t="s">
        <v>103</v>
      </c>
      <c r="D43" s="38" t="s">
        <v>31</v>
      </c>
      <c r="E43" s="84"/>
      <c r="F43" s="1">
        <f t="shared" si="4"/>
        <v>0</v>
      </c>
      <c r="G43" s="2" t="str">
        <f t="shared" si="5"/>
        <v>Проверьте</v>
      </c>
      <c r="H43" s="3"/>
      <c r="I43" s="1"/>
      <c r="J43" s="2"/>
    </row>
    <row r="44" spans="1:10" ht="15.75">
      <c r="A44" s="160"/>
      <c r="B44" s="156"/>
      <c r="C44" s="23" t="s">
        <v>104</v>
      </c>
      <c r="D44" s="38" t="s">
        <v>32</v>
      </c>
      <c r="E44" s="84"/>
      <c r="F44" s="1">
        <f t="shared" si="4"/>
        <v>0</v>
      </c>
      <c r="G44" s="2" t="str">
        <f t="shared" si="5"/>
        <v>Проверьте</v>
      </c>
      <c r="H44" s="3"/>
      <c r="I44" s="1"/>
      <c r="J44" s="2"/>
    </row>
    <row r="45" spans="1:10" ht="15.75">
      <c r="A45" s="160"/>
      <c r="B45" s="156"/>
      <c r="C45" s="23" t="s">
        <v>105</v>
      </c>
      <c r="D45" s="38" t="s">
        <v>33</v>
      </c>
      <c r="E45" s="84"/>
      <c r="F45" s="1">
        <f t="shared" si="4"/>
        <v>0</v>
      </c>
      <c r="G45" s="2" t="str">
        <f t="shared" si="5"/>
        <v>Проверьте</v>
      </c>
      <c r="H45" s="3"/>
      <c r="I45" s="1"/>
      <c r="J45" s="2"/>
    </row>
    <row r="46" spans="1:10" ht="15.75">
      <c r="A46" s="160"/>
      <c r="B46" s="156"/>
      <c r="C46" s="23" t="s">
        <v>106</v>
      </c>
      <c r="D46" s="38" t="s">
        <v>34</v>
      </c>
      <c r="E46" s="84"/>
      <c r="F46" s="1">
        <f t="shared" si="4"/>
        <v>0</v>
      </c>
      <c r="G46" s="2" t="str">
        <f t="shared" si="5"/>
        <v>Проверьте</v>
      </c>
      <c r="H46" s="3"/>
      <c r="I46" s="1"/>
      <c r="J46" s="2"/>
    </row>
    <row r="47" spans="1:10" ht="16.5" thickBot="1">
      <c r="A47" s="160"/>
      <c r="B47" s="158"/>
      <c r="C47" s="23" t="s">
        <v>107</v>
      </c>
      <c r="D47" s="39" t="s">
        <v>35</v>
      </c>
      <c r="E47" s="91"/>
      <c r="F47" s="1">
        <f t="shared" si="4"/>
        <v>0</v>
      </c>
      <c r="G47" s="2" t="str">
        <f t="shared" si="5"/>
        <v>Проверьте</v>
      </c>
      <c r="H47" s="3"/>
      <c r="I47" s="1">
        <f>COUNTA(E47)</f>
        <v>0</v>
      </c>
      <c r="J47" s="2" t="str">
        <f>IF(I47=1," ","Проверьте")</f>
        <v>Проверьте</v>
      </c>
    </row>
    <row r="48" spans="1:10" ht="16.5" thickBot="1">
      <c r="A48" s="160"/>
      <c r="B48" s="155" t="s">
        <v>10</v>
      </c>
      <c r="C48" s="58" t="s">
        <v>11</v>
      </c>
      <c r="D48" s="88"/>
      <c r="E48" s="99">
        <f>E49+E50+E51+E52+E53+E54+E55</f>
        <v>0</v>
      </c>
      <c r="H48" s="3"/>
      <c r="I48" s="1">
        <f>COUNTA(E48)</f>
        <v>1</v>
      </c>
      <c r="J48" s="2" t="str">
        <f>IF(I48=1," ","Проверьте")</f>
        <v> </v>
      </c>
    </row>
    <row r="49" spans="1:10" ht="15.75">
      <c r="A49" s="160"/>
      <c r="B49" s="156"/>
      <c r="C49" s="23" t="s">
        <v>108</v>
      </c>
      <c r="D49" s="38" t="s">
        <v>29</v>
      </c>
      <c r="E49" s="90"/>
      <c r="F49" s="1">
        <f aca="true" t="shared" si="6" ref="F49:F55">COUNTA(E49)</f>
        <v>0</v>
      </c>
      <c r="G49" s="2" t="str">
        <f aca="true" t="shared" si="7" ref="G49:G55">IF(F49=1," ","Проверьте")</f>
        <v>Проверьте</v>
      </c>
      <c r="H49" s="3"/>
      <c r="I49" s="1"/>
      <c r="J49" s="2"/>
    </row>
    <row r="50" spans="1:10" ht="15.75">
      <c r="A50" s="160"/>
      <c r="B50" s="156"/>
      <c r="C50" s="23" t="s">
        <v>109</v>
      </c>
      <c r="D50" s="38" t="s">
        <v>30</v>
      </c>
      <c r="E50" s="84"/>
      <c r="F50" s="1">
        <f t="shared" si="6"/>
        <v>0</v>
      </c>
      <c r="G50" s="2" t="str">
        <f t="shared" si="7"/>
        <v>Проверьте</v>
      </c>
      <c r="H50" s="3"/>
      <c r="I50" s="1"/>
      <c r="J50" s="2"/>
    </row>
    <row r="51" spans="1:10" ht="15.75">
      <c r="A51" s="160"/>
      <c r="B51" s="156"/>
      <c r="C51" s="23" t="s">
        <v>110</v>
      </c>
      <c r="D51" s="38" t="s">
        <v>31</v>
      </c>
      <c r="E51" s="84"/>
      <c r="F51" s="1">
        <f t="shared" si="6"/>
        <v>0</v>
      </c>
      <c r="G51" s="2" t="str">
        <f t="shared" si="7"/>
        <v>Проверьте</v>
      </c>
      <c r="H51" s="3"/>
      <c r="I51" s="1"/>
      <c r="J51" s="2"/>
    </row>
    <row r="52" spans="1:10" ht="15.75">
      <c r="A52" s="160"/>
      <c r="B52" s="156"/>
      <c r="C52" s="23" t="s">
        <v>111</v>
      </c>
      <c r="D52" s="38" t="s">
        <v>32</v>
      </c>
      <c r="E52" s="84"/>
      <c r="F52" s="1">
        <f t="shared" si="6"/>
        <v>0</v>
      </c>
      <c r="G52" s="2" t="str">
        <f t="shared" si="7"/>
        <v>Проверьте</v>
      </c>
      <c r="H52" s="3"/>
      <c r="I52" s="1"/>
      <c r="J52" s="2"/>
    </row>
    <row r="53" spans="1:10" ht="15.75">
      <c r="A53" s="160"/>
      <c r="B53" s="156"/>
      <c r="C53" s="23" t="s">
        <v>112</v>
      </c>
      <c r="D53" s="38" t="s">
        <v>33</v>
      </c>
      <c r="E53" s="84"/>
      <c r="F53" s="1">
        <f t="shared" si="6"/>
        <v>0</v>
      </c>
      <c r="G53" s="2" t="str">
        <f t="shared" si="7"/>
        <v>Проверьте</v>
      </c>
      <c r="H53" s="3"/>
      <c r="I53" s="1"/>
      <c r="J53" s="2"/>
    </row>
    <row r="54" spans="1:10" ht="15.75">
      <c r="A54" s="160"/>
      <c r="B54" s="156"/>
      <c r="C54" s="23" t="s">
        <v>113</v>
      </c>
      <c r="D54" s="38" t="s">
        <v>34</v>
      </c>
      <c r="E54" s="84"/>
      <c r="F54" s="1">
        <f t="shared" si="6"/>
        <v>0</v>
      </c>
      <c r="G54" s="2" t="str">
        <f t="shared" si="7"/>
        <v>Проверьте</v>
      </c>
      <c r="H54" s="3"/>
      <c r="I54" s="1"/>
      <c r="J54" s="2"/>
    </row>
    <row r="55" spans="1:10" ht="16.5" thickBot="1">
      <c r="A55" s="160"/>
      <c r="B55" s="158"/>
      <c r="C55" s="23" t="s">
        <v>114</v>
      </c>
      <c r="D55" s="39" t="s">
        <v>35</v>
      </c>
      <c r="E55" s="91"/>
      <c r="F55" s="1">
        <f t="shared" si="6"/>
        <v>0</v>
      </c>
      <c r="G55" s="2" t="str">
        <f t="shared" si="7"/>
        <v>Проверьте</v>
      </c>
      <c r="H55" s="3"/>
      <c r="I55" s="1"/>
      <c r="J55" s="2"/>
    </row>
    <row r="56" spans="1:10" ht="16.5" thickBot="1">
      <c r="A56" s="160"/>
      <c r="B56" s="155" t="s">
        <v>12</v>
      </c>
      <c r="C56" s="59" t="s">
        <v>249</v>
      </c>
      <c r="D56" s="88"/>
      <c r="E56" s="99">
        <f>E57+E58+E59+E60+E61+E62+E63</f>
        <v>0</v>
      </c>
      <c r="F56" s="109">
        <f>F24+F25+F26+F27+F28+F29+F30+F33+F34+F35+F36+F37+F38+F39+F41+F42+F43+F44+F45+F46+F47+F49+F50+F51+F52+F53+F54+F55</f>
        <v>0</v>
      </c>
      <c r="G56" s="2"/>
      <c r="H56" s="3"/>
      <c r="I56" s="1">
        <f>COUNTA(E56)</f>
        <v>1</v>
      </c>
      <c r="J56" s="2" t="str">
        <f>IF(I56=1," ","Проверьте")</f>
        <v> </v>
      </c>
    </row>
    <row r="57" spans="1:10" ht="15.75">
      <c r="A57" s="160"/>
      <c r="B57" s="156"/>
      <c r="C57" s="60" t="s">
        <v>115</v>
      </c>
      <c r="D57" s="38" t="s">
        <v>29</v>
      </c>
      <c r="E57" s="90"/>
      <c r="F57" s="1">
        <f aca="true" t="shared" si="8" ref="F57:F63">COUNTA(E57)</f>
        <v>0</v>
      </c>
      <c r="G57" s="2" t="str">
        <f aca="true" t="shared" si="9" ref="G57:G63">IF(F57=1," ","Проверьте")</f>
        <v>Проверьте</v>
      </c>
      <c r="H57" s="3"/>
      <c r="I57" s="1"/>
      <c r="J57" s="2"/>
    </row>
    <row r="58" spans="1:10" ht="15.75">
      <c r="A58" s="160"/>
      <c r="B58" s="156"/>
      <c r="C58" s="60" t="s">
        <v>116</v>
      </c>
      <c r="D58" s="38" t="s">
        <v>30</v>
      </c>
      <c r="E58" s="84"/>
      <c r="F58" s="1">
        <f t="shared" si="8"/>
        <v>0</v>
      </c>
      <c r="G58" s="2" t="str">
        <f t="shared" si="9"/>
        <v>Проверьте</v>
      </c>
      <c r="H58" s="3"/>
      <c r="I58" s="1"/>
      <c r="J58" s="2"/>
    </row>
    <row r="59" spans="1:10" ht="15.75">
      <c r="A59" s="160"/>
      <c r="B59" s="156"/>
      <c r="C59" s="60" t="s">
        <v>117</v>
      </c>
      <c r="D59" s="38" t="s">
        <v>31</v>
      </c>
      <c r="E59" s="84"/>
      <c r="F59" s="1">
        <f t="shared" si="8"/>
        <v>0</v>
      </c>
      <c r="G59" s="2" t="str">
        <f t="shared" si="9"/>
        <v>Проверьте</v>
      </c>
      <c r="H59" s="3"/>
      <c r="I59" s="1"/>
      <c r="J59" s="2"/>
    </row>
    <row r="60" spans="1:10" ht="15.75">
      <c r="A60" s="160"/>
      <c r="B60" s="156"/>
      <c r="C60" s="60" t="s">
        <v>118</v>
      </c>
      <c r="D60" s="38" t="s">
        <v>32</v>
      </c>
      <c r="E60" s="84"/>
      <c r="F60" s="1">
        <f t="shared" si="8"/>
        <v>0</v>
      </c>
      <c r="G60" s="2" t="str">
        <f t="shared" si="9"/>
        <v>Проверьте</v>
      </c>
      <c r="H60" s="3"/>
      <c r="I60" s="1"/>
      <c r="J60" s="2"/>
    </row>
    <row r="61" spans="1:10" ht="15.75">
      <c r="A61" s="160"/>
      <c r="B61" s="156"/>
      <c r="C61" s="60" t="s">
        <v>119</v>
      </c>
      <c r="D61" s="38" t="s">
        <v>33</v>
      </c>
      <c r="E61" s="84"/>
      <c r="F61" s="1">
        <f t="shared" si="8"/>
        <v>0</v>
      </c>
      <c r="G61" s="2" t="str">
        <f t="shared" si="9"/>
        <v>Проверьте</v>
      </c>
      <c r="H61" s="3"/>
      <c r="I61" s="1"/>
      <c r="J61" s="2"/>
    </row>
    <row r="62" spans="1:10" ht="15.75">
      <c r="A62" s="160"/>
      <c r="B62" s="156"/>
      <c r="C62" s="60" t="s">
        <v>120</v>
      </c>
      <c r="D62" s="38" t="s">
        <v>34</v>
      </c>
      <c r="E62" s="84"/>
      <c r="F62" s="1">
        <f t="shared" si="8"/>
        <v>0</v>
      </c>
      <c r="G62" s="2" t="str">
        <f t="shared" si="9"/>
        <v>Проверьте</v>
      </c>
      <c r="H62" s="3"/>
      <c r="I62" s="1"/>
      <c r="J62" s="2"/>
    </row>
    <row r="63" spans="1:10" ht="16.5" thickBot="1">
      <c r="A63" s="160"/>
      <c r="B63" s="158"/>
      <c r="C63" s="60" t="s">
        <v>121</v>
      </c>
      <c r="D63" s="39" t="s">
        <v>35</v>
      </c>
      <c r="E63" s="91"/>
      <c r="F63" s="1">
        <f t="shared" si="8"/>
        <v>0</v>
      </c>
      <c r="G63" s="2" t="str">
        <f t="shared" si="9"/>
        <v>Проверьте</v>
      </c>
      <c r="H63" s="3"/>
      <c r="I63" s="1"/>
      <c r="J63" s="2"/>
    </row>
    <row r="64" spans="1:10" ht="16.5" thickBot="1">
      <c r="A64" s="160"/>
      <c r="B64" s="155" t="s">
        <v>13</v>
      </c>
      <c r="C64" s="58" t="s">
        <v>14</v>
      </c>
      <c r="D64" s="88"/>
      <c r="E64" s="99">
        <f>E65+E66+E67+E68+E69+E70+E71</f>
        <v>0</v>
      </c>
      <c r="H64" s="3"/>
      <c r="I64" s="1">
        <f>COUNTA(E64)</f>
        <v>1</v>
      </c>
      <c r="J64" s="2" t="str">
        <f>IF(I64=1," ","Проверьте")</f>
        <v> </v>
      </c>
    </row>
    <row r="65" spans="1:10" ht="15.75">
      <c r="A65" s="160"/>
      <c r="B65" s="156"/>
      <c r="C65" s="63" t="s">
        <v>122</v>
      </c>
      <c r="D65" s="38" t="s">
        <v>29</v>
      </c>
      <c r="E65" s="90"/>
      <c r="F65" s="1">
        <f aca="true" t="shared" si="10" ref="F65:F71">COUNTA(E65)</f>
        <v>0</v>
      </c>
      <c r="G65" s="2" t="str">
        <f aca="true" t="shared" si="11" ref="G65:G71">IF(F65=1," ","Проверьте")</f>
        <v>Проверьте</v>
      </c>
      <c r="H65" s="3"/>
      <c r="I65" s="1"/>
      <c r="J65" s="2"/>
    </row>
    <row r="66" spans="1:10" ht="15.75">
      <c r="A66" s="160"/>
      <c r="B66" s="156"/>
      <c r="C66" s="63" t="s">
        <v>123</v>
      </c>
      <c r="D66" s="38" t="s">
        <v>30</v>
      </c>
      <c r="E66" s="84"/>
      <c r="F66" s="1">
        <f t="shared" si="10"/>
        <v>0</v>
      </c>
      <c r="G66" s="2" t="str">
        <f t="shared" si="11"/>
        <v>Проверьте</v>
      </c>
      <c r="H66" s="3"/>
      <c r="I66" s="1"/>
      <c r="J66" s="2"/>
    </row>
    <row r="67" spans="1:10" ht="15.75">
      <c r="A67" s="160"/>
      <c r="B67" s="156"/>
      <c r="C67" s="63" t="s">
        <v>124</v>
      </c>
      <c r="D67" s="38" t="s">
        <v>31</v>
      </c>
      <c r="E67" s="84"/>
      <c r="F67" s="1">
        <f t="shared" si="10"/>
        <v>0</v>
      </c>
      <c r="G67" s="2" t="str">
        <f t="shared" si="11"/>
        <v>Проверьте</v>
      </c>
      <c r="H67" s="3"/>
      <c r="I67" s="1"/>
      <c r="J67" s="2"/>
    </row>
    <row r="68" spans="1:10" ht="15.75">
      <c r="A68" s="160"/>
      <c r="B68" s="156"/>
      <c r="C68" s="63" t="s">
        <v>125</v>
      </c>
      <c r="D68" s="38" t="s">
        <v>32</v>
      </c>
      <c r="E68" s="84"/>
      <c r="F68" s="1">
        <f t="shared" si="10"/>
        <v>0</v>
      </c>
      <c r="G68" s="2" t="str">
        <f t="shared" si="11"/>
        <v>Проверьте</v>
      </c>
      <c r="H68" s="3"/>
      <c r="I68" s="1"/>
      <c r="J68" s="2"/>
    </row>
    <row r="69" spans="1:10" ht="15.75">
      <c r="A69" s="160"/>
      <c r="B69" s="156"/>
      <c r="C69" s="63" t="s">
        <v>126</v>
      </c>
      <c r="D69" s="38" t="s">
        <v>33</v>
      </c>
      <c r="E69" s="84"/>
      <c r="F69" s="1">
        <f t="shared" si="10"/>
        <v>0</v>
      </c>
      <c r="G69" s="2" t="str">
        <f t="shared" si="11"/>
        <v>Проверьте</v>
      </c>
      <c r="H69" s="3"/>
      <c r="I69" s="1"/>
      <c r="J69" s="2"/>
    </row>
    <row r="70" spans="1:10" ht="15.75">
      <c r="A70" s="160"/>
      <c r="B70" s="156"/>
      <c r="C70" s="63" t="s">
        <v>127</v>
      </c>
      <c r="D70" s="38" t="s">
        <v>34</v>
      </c>
      <c r="E70" s="84"/>
      <c r="F70" s="1">
        <f t="shared" si="10"/>
        <v>0</v>
      </c>
      <c r="G70" s="2" t="str">
        <f t="shared" si="11"/>
        <v>Проверьте</v>
      </c>
      <c r="H70" s="3"/>
      <c r="I70" s="1"/>
      <c r="J70" s="2"/>
    </row>
    <row r="71" spans="1:10" ht="16.5" thickBot="1">
      <c r="A71" s="161"/>
      <c r="B71" s="157"/>
      <c r="C71" s="92" t="s">
        <v>128</v>
      </c>
      <c r="D71" s="86" t="s">
        <v>35</v>
      </c>
      <c r="E71" s="87"/>
      <c r="F71" s="1">
        <f t="shared" si="10"/>
        <v>0</v>
      </c>
      <c r="G71" s="2" t="str">
        <f t="shared" si="11"/>
        <v>Проверьте</v>
      </c>
      <c r="H71" s="3"/>
      <c r="I71" s="1"/>
      <c r="J71" s="2"/>
    </row>
    <row r="72" spans="1:8" ht="17.25" customHeight="1" thickBot="1">
      <c r="A72" s="159" t="s">
        <v>41</v>
      </c>
      <c r="B72" s="139" t="s">
        <v>278</v>
      </c>
      <c r="C72" s="139"/>
      <c r="D72" s="140"/>
      <c r="E72" s="100">
        <f>E74+E82+E90+E98+E106</f>
        <v>0</v>
      </c>
      <c r="H72" s="3"/>
    </row>
    <row r="73" spans="1:8" ht="15.75" customHeight="1" thickBot="1">
      <c r="A73" s="160"/>
      <c r="B73" s="168" t="s">
        <v>43</v>
      </c>
      <c r="C73" s="191" t="s">
        <v>16</v>
      </c>
      <c r="D73" s="191"/>
      <c r="E73" s="101" t="s">
        <v>15</v>
      </c>
      <c r="H73" s="3"/>
    </row>
    <row r="74" spans="1:8" ht="15.75" customHeight="1" thickBot="1">
      <c r="A74" s="160"/>
      <c r="B74" s="169"/>
      <c r="C74" s="149" t="s">
        <v>7</v>
      </c>
      <c r="D74" s="150"/>
      <c r="E74" s="100">
        <f>E75+E76+E77+E78+E79+E80+E81</f>
        <v>0</v>
      </c>
      <c r="H74" s="3"/>
    </row>
    <row r="75" spans="1:8" ht="15.75" customHeight="1">
      <c r="A75" s="160"/>
      <c r="B75" s="169"/>
      <c r="C75" s="63" t="s">
        <v>129</v>
      </c>
      <c r="D75" s="38" t="s">
        <v>29</v>
      </c>
      <c r="E75" s="90"/>
      <c r="F75" s="1">
        <f aca="true" t="shared" si="12" ref="F75:F81">COUNTA(E75)</f>
        <v>0</v>
      </c>
      <c r="G75" s="2" t="str">
        <f aca="true" t="shared" si="13" ref="G75:G81">IF(F75=1," ","Проверьте")</f>
        <v>Проверьте</v>
      </c>
      <c r="H75" s="3"/>
    </row>
    <row r="76" spans="1:8" ht="15.75" customHeight="1">
      <c r="A76" s="160"/>
      <c r="B76" s="169"/>
      <c r="C76" s="63" t="s">
        <v>130</v>
      </c>
      <c r="D76" s="38" t="s">
        <v>30</v>
      </c>
      <c r="E76" s="84"/>
      <c r="F76" s="1">
        <f t="shared" si="12"/>
        <v>0</v>
      </c>
      <c r="G76" s="2" t="str">
        <f t="shared" si="13"/>
        <v>Проверьте</v>
      </c>
      <c r="H76" s="3"/>
    </row>
    <row r="77" spans="1:8" ht="15.75" customHeight="1">
      <c r="A77" s="160"/>
      <c r="B77" s="169"/>
      <c r="C77" s="63" t="s">
        <v>131</v>
      </c>
      <c r="D77" s="38" t="s">
        <v>31</v>
      </c>
      <c r="E77" s="84"/>
      <c r="F77" s="1">
        <f t="shared" si="12"/>
        <v>0</v>
      </c>
      <c r="G77" s="2" t="str">
        <f t="shared" si="13"/>
        <v>Проверьте</v>
      </c>
      <c r="H77" s="3"/>
    </row>
    <row r="78" spans="1:8" ht="15.75" customHeight="1">
      <c r="A78" s="160"/>
      <c r="B78" s="169"/>
      <c r="C78" s="63" t="s">
        <v>132</v>
      </c>
      <c r="D78" s="38" t="s">
        <v>32</v>
      </c>
      <c r="E78" s="84"/>
      <c r="F78" s="1">
        <f t="shared" si="12"/>
        <v>0</v>
      </c>
      <c r="G78" s="2" t="str">
        <f t="shared" si="13"/>
        <v>Проверьте</v>
      </c>
      <c r="H78" s="3"/>
    </row>
    <row r="79" spans="1:8" ht="15.75" customHeight="1">
      <c r="A79" s="160"/>
      <c r="B79" s="169"/>
      <c r="C79" s="63" t="s">
        <v>133</v>
      </c>
      <c r="D79" s="38" t="s">
        <v>33</v>
      </c>
      <c r="E79" s="84"/>
      <c r="F79" s="1">
        <f t="shared" si="12"/>
        <v>0</v>
      </c>
      <c r="G79" s="2" t="str">
        <f t="shared" si="13"/>
        <v>Проверьте</v>
      </c>
      <c r="H79" s="3"/>
    </row>
    <row r="80" spans="1:8" ht="15.75" customHeight="1">
      <c r="A80" s="160"/>
      <c r="B80" s="169"/>
      <c r="C80" s="63" t="s">
        <v>134</v>
      </c>
      <c r="D80" s="38" t="s">
        <v>34</v>
      </c>
      <c r="E80" s="84"/>
      <c r="F80" s="1">
        <f t="shared" si="12"/>
        <v>0</v>
      </c>
      <c r="G80" s="2" t="str">
        <f t="shared" si="13"/>
        <v>Проверьте</v>
      </c>
      <c r="H80" s="3"/>
    </row>
    <row r="81" spans="1:8" ht="15.75" customHeight="1" thickBot="1">
      <c r="A81" s="160"/>
      <c r="B81" s="170"/>
      <c r="C81" s="63" t="s">
        <v>135</v>
      </c>
      <c r="D81" s="39" t="s">
        <v>35</v>
      </c>
      <c r="E81" s="84"/>
      <c r="F81" s="1">
        <f t="shared" si="12"/>
        <v>0</v>
      </c>
      <c r="G81" s="2" t="str">
        <f t="shared" si="13"/>
        <v>Проверьте</v>
      </c>
      <c r="H81" s="3"/>
    </row>
    <row r="82" spans="1:10" ht="17.25" customHeight="1" thickBot="1">
      <c r="A82" s="160"/>
      <c r="B82" s="127" t="s">
        <v>44</v>
      </c>
      <c r="C82" s="149" t="s">
        <v>9</v>
      </c>
      <c r="D82" s="150"/>
      <c r="E82" s="99">
        <f>E83+E84+E85+E86+E87+E88+E89</f>
        <v>0</v>
      </c>
      <c r="H82" s="3"/>
      <c r="I82" s="1">
        <f>COUNTA(E82)</f>
        <v>1</v>
      </c>
      <c r="J82" s="2" t="str">
        <f>IF(I82=1," ","Проверьте")</f>
        <v> </v>
      </c>
    </row>
    <row r="83" spans="1:10" ht="17.25" customHeight="1">
      <c r="A83" s="160"/>
      <c r="B83" s="128"/>
      <c r="C83" s="23" t="s">
        <v>136</v>
      </c>
      <c r="D83" s="38" t="s">
        <v>29</v>
      </c>
      <c r="E83" s="90"/>
      <c r="F83" s="1">
        <f aca="true" t="shared" si="14" ref="F83:F89">COUNTA(E83)</f>
        <v>0</v>
      </c>
      <c r="G83" s="2" t="str">
        <f aca="true" t="shared" si="15" ref="G83:G89">IF(F83=1," ","Проверьте")</f>
        <v>Проверьте</v>
      </c>
      <c r="H83" s="3"/>
      <c r="I83" s="1"/>
      <c r="J83" s="2"/>
    </row>
    <row r="84" spans="1:10" ht="17.25" customHeight="1">
      <c r="A84" s="160"/>
      <c r="B84" s="128"/>
      <c r="C84" s="23" t="s">
        <v>137</v>
      </c>
      <c r="D84" s="38" t="s">
        <v>30</v>
      </c>
      <c r="E84" s="84"/>
      <c r="F84" s="1">
        <f t="shared" si="14"/>
        <v>0</v>
      </c>
      <c r="G84" s="2" t="str">
        <f t="shared" si="15"/>
        <v>Проверьте</v>
      </c>
      <c r="H84" s="3"/>
      <c r="I84" s="1"/>
      <c r="J84" s="2"/>
    </row>
    <row r="85" spans="1:10" ht="17.25" customHeight="1">
      <c r="A85" s="160"/>
      <c r="B85" s="128"/>
      <c r="C85" s="23" t="s">
        <v>138</v>
      </c>
      <c r="D85" s="38" t="s">
        <v>31</v>
      </c>
      <c r="E85" s="84"/>
      <c r="F85" s="1">
        <f t="shared" si="14"/>
        <v>0</v>
      </c>
      <c r="G85" s="2" t="str">
        <f t="shared" si="15"/>
        <v>Проверьте</v>
      </c>
      <c r="H85" s="3"/>
      <c r="I85" s="1"/>
      <c r="J85" s="2"/>
    </row>
    <row r="86" spans="1:10" ht="17.25" customHeight="1">
      <c r="A86" s="160"/>
      <c r="B86" s="128"/>
      <c r="C86" s="23" t="s">
        <v>139</v>
      </c>
      <c r="D86" s="38" t="s">
        <v>32</v>
      </c>
      <c r="E86" s="84"/>
      <c r="F86" s="1">
        <f t="shared" si="14"/>
        <v>0</v>
      </c>
      <c r="G86" s="2" t="str">
        <f t="shared" si="15"/>
        <v>Проверьте</v>
      </c>
      <c r="H86" s="3"/>
      <c r="I86" s="1"/>
      <c r="J86" s="2"/>
    </row>
    <row r="87" spans="1:10" ht="17.25" customHeight="1">
      <c r="A87" s="160"/>
      <c r="B87" s="128"/>
      <c r="C87" s="23" t="s">
        <v>140</v>
      </c>
      <c r="D87" s="38" t="s">
        <v>33</v>
      </c>
      <c r="E87" s="84"/>
      <c r="F87" s="1">
        <f t="shared" si="14"/>
        <v>0</v>
      </c>
      <c r="G87" s="2" t="str">
        <f t="shared" si="15"/>
        <v>Проверьте</v>
      </c>
      <c r="H87" s="3"/>
      <c r="I87" s="1"/>
      <c r="J87" s="2"/>
    </row>
    <row r="88" spans="1:10" ht="17.25" customHeight="1">
      <c r="A88" s="160"/>
      <c r="B88" s="128"/>
      <c r="C88" s="23" t="s">
        <v>141</v>
      </c>
      <c r="D88" s="38" t="s">
        <v>34</v>
      </c>
      <c r="E88" s="84"/>
      <c r="F88" s="1">
        <f t="shared" si="14"/>
        <v>0</v>
      </c>
      <c r="G88" s="2" t="str">
        <f t="shared" si="15"/>
        <v>Проверьте</v>
      </c>
      <c r="H88" s="3"/>
      <c r="I88" s="1"/>
      <c r="J88" s="2"/>
    </row>
    <row r="89" spans="1:10" ht="16.5" thickBot="1">
      <c r="A89" s="160"/>
      <c r="B89" s="130"/>
      <c r="C89" s="23" t="s">
        <v>142</v>
      </c>
      <c r="D89" s="39" t="s">
        <v>35</v>
      </c>
      <c r="E89" s="84"/>
      <c r="F89" s="1">
        <f t="shared" si="14"/>
        <v>0</v>
      </c>
      <c r="G89" s="2" t="str">
        <f t="shared" si="15"/>
        <v>Проверьте</v>
      </c>
      <c r="H89" s="3"/>
      <c r="I89" s="1">
        <f>COUNTA(E89)</f>
        <v>0</v>
      </c>
      <c r="J89" s="2" t="str">
        <f>IF(I89=1," ","Проверьте")</f>
        <v>Проверьте</v>
      </c>
    </row>
    <row r="90" spans="1:10" ht="16.5" thickBot="1">
      <c r="A90" s="160"/>
      <c r="B90" s="127" t="s">
        <v>45</v>
      </c>
      <c r="C90" s="149" t="s">
        <v>11</v>
      </c>
      <c r="D90" s="150"/>
      <c r="E90" s="99">
        <f>E91+E92+E93+E94+E95+E96+E97</f>
        <v>0</v>
      </c>
      <c r="F90" s="109">
        <f>F57+F58+F59+F60+F61+F62+F63+F65+F66+F67+F68+F69+F70+F71+F75+F76+F77+F78+F79+F80+F81+F83+F84+F85+F86+F87+F88+F89</f>
        <v>0</v>
      </c>
      <c r="G90" s="2"/>
      <c r="H90" s="3"/>
      <c r="I90" s="1">
        <f>COUNTA(E90)</f>
        <v>1</v>
      </c>
      <c r="J90" s="2" t="str">
        <f>IF(I90=1," ","Проверьте")</f>
        <v> </v>
      </c>
    </row>
    <row r="91" spans="1:10" ht="15.75">
      <c r="A91" s="160"/>
      <c r="B91" s="128"/>
      <c r="C91" s="62" t="s">
        <v>143</v>
      </c>
      <c r="D91" s="38" t="s">
        <v>29</v>
      </c>
      <c r="E91" s="90"/>
      <c r="F91" s="1">
        <f aca="true" t="shared" si="16" ref="F91:F97">COUNTA(E91)</f>
        <v>0</v>
      </c>
      <c r="G91" s="2" t="str">
        <f aca="true" t="shared" si="17" ref="G91:G97">IF(F91=1," ","Проверьте")</f>
        <v>Проверьте</v>
      </c>
      <c r="H91" s="3"/>
      <c r="I91" s="1"/>
      <c r="J91" s="2"/>
    </row>
    <row r="92" spans="1:10" ht="15.75">
      <c r="A92" s="160"/>
      <c r="B92" s="128"/>
      <c r="C92" s="62" t="s">
        <v>144</v>
      </c>
      <c r="D92" s="38" t="s">
        <v>30</v>
      </c>
      <c r="E92" s="84"/>
      <c r="F92" s="1">
        <f t="shared" si="16"/>
        <v>0</v>
      </c>
      <c r="G92" s="2" t="str">
        <f t="shared" si="17"/>
        <v>Проверьте</v>
      </c>
      <c r="H92" s="3"/>
      <c r="I92" s="1"/>
      <c r="J92" s="2"/>
    </row>
    <row r="93" spans="1:10" ht="15.75">
      <c r="A93" s="160"/>
      <c r="B93" s="128"/>
      <c r="C93" s="62" t="s">
        <v>145</v>
      </c>
      <c r="D93" s="38" t="s">
        <v>31</v>
      </c>
      <c r="E93" s="84"/>
      <c r="F93" s="1">
        <f t="shared" si="16"/>
        <v>0</v>
      </c>
      <c r="G93" s="2" t="str">
        <f t="shared" si="17"/>
        <v>Проверьте</v>
      </c>
      <c r="H93" s="3"/>
      <c r="I93" s="1"/>
      <c r="J93" s="2"/>
    </row>
    <row r="94" spans="1:10" ht="15.75">
      <c r="A94" s="160"/>
      <c r="B94" s="128"/>
      <c r="C94" s="62" t="s">
        <v>146</v>
      </c>
      <c r="D94" s="38" t="s">
        <v>32</v>
      </c>
      <c r="E94" s="84"/>
      <c r="F94" s="1">
        <f t="shared" si="16"/>
        <v>0</v>
      </c>
      <c r="G94" s="2" t="str">
        <f t="shared" si="17"/>
        <v>Проверьте</v>
      </c>
      <c r="H94" s="3"/>
      <c r="I94" s="1"/>
      <c r="J94" s="2"/>
    </row>
    <row r="95" spans="1:10" ht="15.75">
      <c r="A95" s="160"/>
      <c r="B95" s="128"/>
      <c r="C95" s="62" t="s">
        <v>147</v>
      </c>
      <c r="D95" s="38" t="s">
        <v>33</v>
      </c>
      <c r="E95" s="84"/>
      <c r="F95" s="1">
        <f t="shared" si="16"/>
        <v>0</v>
      </c>
      <c r="G95" s="2" t="str">
        <f t="shared" si="17"/>
        <v>Проверьте</v>
      </c>
      <c r="H95" s="3"/>
      <c r="I95" s="1"/>
      <c r="J95" s="2"/>
    </row>
    <row r="96" spans="1:10" ht="15.75">
      <c r="A96" s="160"/>
      <c r="B96" s="128"/>
      <c r="C96" s="62" t="s">
        <v>148</v>
      </c>
      <c r="D96" s="38" t="s">
        <v>34</v>
      </c>
      <c r="E96" s="84"/>
      <c r="F96" s="1">
        <f t="shared" si="16"/>
        <v>0</v>
      </c>
      <c r="G96" s="2" t="str">
        <f t="shared" si="17"/>
        <v>Проверьте</v>
      </c>
      <c r="H96" s="3"/>
      <c r="I96" s="1"/>
      <c r="J96" s="2"/>
    </row>
    <row r="97" spans="1:10" ht="16.5" thickBot="1">
      <c r="A97" s="160"/>
      <c r="B97" s="130"/>
      <c r="C97" s="62" t="s">
        <v>149</v>
      </c>
      <c r="D97" s="39" t="s">
        <v>35</v>
      </c>
      <c r="E97" s="84"/>
      <c r="F97" s="1">
        <f t="shared" si="16"/>
        <v>0</v>
      </c>
      <c r="G97" s="2" t="str">
        <f t="shared" si="17"/>
        <v>Проверьте</v>
      </c>
      <c r="H97" s="3"/>
      <c r="I97" s="1"/>
      <c r="J97" s="2"/>
    </row>
    <row r="98" spans="1:10" ht="16.5" thickBot="1">
      <c r="A98" s="160"/>
      <c r="B98" s="127" t="s">
        <v>46</v>
      </c>
      <c r="C98" s="179" t="s">
        <v>250</v>
      </c>
      <c r="D98" s="180"/>
      <c r="E98" s="99">
        <f>E99+E100+E101+E102+E103+E104+E105</f>
        <v>0</v>
      </c>
      <c r="H98" s="3"/>
      <c r="I98" s="1">
        <f>COUNTA(E98)</f>
        <v>1</v>
      </c>
      <c r="J98" s="2" t="str">
        <f>IF(I98=1," ","Проверьте")</f>
        <v> </v>
      </c>
    </row>
    <row r="99" spans="1:10" ht="15.75">
      <c r="A99" s="160"/>
      <c r="B99" s="128"/>
      <c r="C99" s="60" t="s">
        <v>150</v>
      </c>
      <c r="D99" s="38" t="s">
        <v>29</v>
      </c>
      <c r="E99" s="90"/>
      <c r="F99" s="1">
        <f aca="true" t="shared" si="18" ref="F99:F105">COUNTA(E99)</f>
        <v>0</v>
      </c>
      <c r="G99" s="2" t="str">
        <f aca="true" t="shared" si="19" ref="G99:G105">IF(F99=1," ","Проверьте")</f>
        <v>Проверьте</v>
      </c>
      <c r="H99" s="3"/>
      <c r="I99" s="1"/>
      <c r="J99" s="2"/>
    </row>
    <row r="100" spans="1:10" ht="15.75">
      <c r="A100" s="160"/>
      <c r="B100" s="128"/>
      <c r="C100" s="60" t="s">
        <v>151</v>
      </c>
      <c r="D100" s="38" t="s">
        <v>30</v>
      </c>
      <c r="E100" s="84"/>
      <c r="F100" s="1">
        <f t="shared" si="18"/>
        <v>0</v>
      </c>
      <c r="G100" s="2" t="str">
        <f t="shared" si="19"/>
        <v>Проверьте</v>
      </c>
      <c r="H100" s="3"/>
      <c r="I100" s="1"/>
      <c r="J100" s="2"/>
    </row>
    <row r="101" spans="1:10" ht="15.75">
      <c r="A101" s="160"/>
      <c r="B101" s="128"/>
      <c r="C101" s="60" t="s">
        <v>152</v>
      </c>
      <c r="D101" s="38" t="s">
        <v>31</v>
      </c>
      <c r="E101" s="97"/>
      <c r="F101" s="1">
        <f t="shared" si="18"/>
        <v>0</v>
      </c>
      <c r="G101" s="2" t="str">
        <f t="shared" si="19"/>
        <v>Проверьте</v>
      </c>
      <c r="H101" s="3"/>
      <c r="I101" s="1"/>
      <c r="J101" s="2"/>
    </row>
    <row r="102" spans="1:10" ht="15.75">
      <c r="A102" s="160"/>
      <c r="B102" s="128"/>
      <c r="C102" s="60" t="s">
        <v>153</v>
      </c>
      <c r="D102" s="38" t="s">
        <v>32</v>
      </c>
      <c r="E102" s="84"/>
      <c r="F102" s="1">
        <f t="shared" si="18"/>
        <v>0</v>
      </c>
      <c r="G102" s="2" t="str">
        <f t="shared" si="19"/>
        <v>Проверьте</v>
      </c>
      <c r="H102" s="3"/>
      <c r="I102" s="1"/>
      <c r="J102" s="2"/>
    </row>
    <row r="103" spans="1:10" ht="15.75">
      <c r="A103" s="160"/>
      <c r="B103" s="128"/>
      <c r="C103" s="60" t="s">
        <v>154</v>
      </c>
      <c r="D103" s="38" t="s">
        <v>33</v>
      </c>
      <c r="E103" s="84"/>
      <c r="F103" s="1">
        <f t="shared" si="18"/>
        <v>0</v>
      </c>
      <c r="G103" s="2" t="str">
        <f t="shared" si="19"/>
        <v>Проверьте</v>
      </c>
      <c r="H103" s="3"/>
      <c r="I103" s="1"/>
      <c r="J103" s="2"/>
    </row>
    <row r="104" spans="1:10" ht="15.75">
      <c r="A104" s="160"/>
      <c r="B104" s="128"/>
      <c r="C104" s="60" t="s">
        <v>155</v>
      </c>
      <c r="D104" s="38" t="s">
        <v>34</v>
      </c>
      <c r="E104" s="84"/>
      <c r="F104" s="1">
        <f t="shared" si="18"/>
        <v>0</v>
      </c>
      <c r="G104" s="2" t="str">
        <f t="shared" si="19"/>
        <v>Проверьте</v>
      </c>
      <c r="H104" s="3"/>
      <c r="I104" s="1"/>
      <c r="J104" s="2"/>
    </row>
    <row r="105" spans="1:10" ht="16.5" thickBot="1">
      <c r="A105" s="160"/>
      <c r="B105" s="130"/>
      <c r="C105" s="60" t="s">
        <v>156</v>
      </c>
      <c r="D105" s="39" t="s">
        <v>35</v>
      </c>
      <c r="E105" s="84"/>
      <c r="F105" s="1">
        <f t="shared" si="18"/>
        <v>0</v>
      </c>
      <c r="G105" s="2" t="str">
        <f t="shared" si="19"/>
        <v>Проверьте</v>
      </c>
      <c r="H105" s="3"/>
      <c r="I105" s="1"/>
      <c r="J105" s="2"/>
    </row>
    <row r="106" spans="1:10" ht="16.5" thickBot="1">
      <c r="A106" s="160"/>
      <c r="B106" s="127" t="s">
        <v>47</v>
      </c>
      <c r="C106" s="149" t="s">
        <v>14</v>
      </c>
      <c r="D106" s="150"/>
      <c r="E106" s="99">
        <f>E107+E108+E109+E110+E111+E112+E113</f>
        <v>0</v>
      </c>
      <c r="H106" s="3"/>
      <c r="I106" s="1">
        <f>COUNTA(E106)</f>
        <v>1</v>
      </c>
      <c r="J106" s="2" t="str">
        <f>IF(I106=1," ","Проверьте")</f>
        <v> </v>
      </c>
    </row>
    <row r="107" spans="1:10" ht="15.75">
      <c r="A107" s="160"/>
      <c r="B107" s="128"/>
      <c r="C107" s="60" t="s">
        <v>157</v>
      </c>
      <c r="D107" s="38" t="s">
        <v>29</v>
      </c>
      <c r="E107" s="90"/>
      <c r="F107" s="1">
        <f aca="true" t="shared" si="20" ref="F107:F113">COUNTA(E107)</f>
        <v>0</v>
      </c>
      <c r="G107" s="2" t="str">
        <f aca="true" t="shared" si="21" ref="G107:G113">IF(F107=1," ","Проверьте")</f>
        <v>Проверьте</v>
      </c>
      <c r="H107" s="3"/>
      <c r="I107" s="1"/>
      <c r="J107" s="2"/>
    </row>
    <row r="108" spans="1:10" ht="15.75">
      <c r="A108" s="160"/>
      <c r="B108" s="128"/>
      <c r="C108" s="60" t="s">
        <v>158</v>
      </c>
      <c r="D108" s="38" t="s">
        <v>30</v>
      </c>
      <c r="E108" s="84"/>
      <c r="F108" s="1">
        <f t="shared" si="20"/>
        <v>0</v>
      </c>
      <c r="G108" s="2" t="str">
        <f t="shared" si="21"/>
        <v>Проверьте</v>
      </c>
      <c r="H108" s="3"/>
      <c r="I108" s="1"/>
      <c r="J108" s="2"/>
    </row>
    <row r="109" spans="1:10" ht="15.75">
      <c r="A109" s="160"/>
      <c r="B109" s="128"/>
      <c r="C109" s="60" t="s">
        <v>159</v>
      </c>
      <c r="D109" s="38" t="s">
        <v>31</v>
      </c>
      <c r="E109" s="84"/>
      <c r="F109" s="1">
        <f t="shared" si="20"/>
        <v>0</v>
      </c>
      <c r="G109" s="2" t="str">
        <f t="shared" si="21"/>
        <v>Проверьте</v>
      </c>
      <c r="H109" s="3"/>
      <c r="I109" s="1"/>
      <c r="J109" s="2"/>
    </row>
    <row r="110" spans="1:10" ht="15.75">
      <c r="A110" s="160"/>
      <c r="B110" s="128"/>
      <c r="C110" s="60" t="s">
        <v>160</v>
      </c>
      <c r="D110" s="38" t="s">
        <v>32</v>
      </c>
      <c r="E110" s="84"/>
      <c r="F110" s="1">
        <f t="shared" si="20"/>
        <v>0</v>
      </c>
      <c r="G110" s="2" t="str">
        <f t="shared" si="21"/>
        <v>Проверьте</v>
      </c>
      <c r="H110" s="3"/>
      <c r="I110" s="1"/>
      <c r="J110" s="2"/>
    </row>
    <row r="111" spans="1:10" ht="15.75">
      <c r="A111" s="160"/>
      <c r="B111" s="128"/>
      <c r="C111" s="60" t="s">
        <v>161</v>
      </c>
      <c r="D111" s="38" t="s">
        <v>33</v>
      </c>
      <c r="E111" s="84"/>
      <c r="F111" s="1">
        <f t="shared" si="20"/>
        <v>0</v>
      </c>
      <c r="G111" s="2" t="str">
        <f t="shared" si="21"/>
        <v>Проверьте</v>
      </c>
      <c r="H111" s="3"/>
      <c r="I111" s="1"/>
      <c r="J111" s="2"/>
    </row>
    <row r="112" spans="1:10" ht="15.75">
      <c r="A112" s="160"/>
      <c r="B112" s="128"/>
      <c r="C112" s="60" t="s">
        <v>162</v>
      </c>
      <c r="D112" s="38" t="s">
        <v>34</v>
      </c>
      <c r="E112" s="84"/>
      <c r="F112" s="1">
        <f t="shared" si="20"/>
        <v>0</v>
      </c>
      <c r="G112" s="2" t="str">
        <f t="shared" si="21"/>
        <v>Проверьте</v>
      </c>
      <c r="H112" s="3"/>
      <c r="I112" s="1"/>
      <c r="J112" s="2"/>
    </row>
    <row r="113" spans="1:10" ht="16.5" thickBot="1">
      <c r="A113" s="160"/>
      <c r="B113" s="130"/>
      <c r="C113" s="60" t="s">
        <v>163</v>
      </c>
      <c r="D113" s="39" t="s">
        <v>35</v>
      </c>
      <c r="E113" s="84"/>
      <c r="F113" s="1">
        <f t="shared" si="20"/>
        <v>0</v>
      </c>
      <c r="G113" s="2" t="str">
        <f t="shared" si="21"/>
        <v>Проверьте</v>
      </c>
      <c r="H113" s="3"/>
      <c r="I113" s="1"/>
      <c r="J113" s="2"/>
    </row>
    <row r="114" spans="1:10" ht="30.75" customHeight="1" thickBot="1">
      <c r="A114" s="160"/>
      <c r="B114" s="127" t="s">
        <v>49</v>
      </c>
      <c r="C114" s="189" t="s">
        <v>282</v>
      </c>
      <c r="D114" s="190"/>
      <c r="E114" s="99">
        <f>E115+E116+E117+E118+E119+E120+E121</f>
        <v>0</v>
      </c>
      <c r="H114" s="3"/>
      <c r="I114" s="1"/>
      <c r="J114" s="2"/>
    </row>
    <row r="115" spans="1:10" ht="15.75">
      <c r="A115" s="160"/>
      <c r="B115" s="128"/>
      <c r="C115" s="60" t="s">
        <v>164</v>
      </c>
      <c r="D115" s="38" t="s">
        <v>29</v>
      </c>
      <c r="E115" s="90"/>
      <c r="F115" s="1">
        <f aca="true" t="shared" si="22" ref="F115:F121">COUNTA(E115)</f>
        <v>0</v>
      </c>
      <c r="G115" s="2" t="str">
        <f aca="true" t="shared" si="23" ref="G115:G121">IF(F115=1," ","Проверьте")</f>
        <v>Проверьте</v>
      </c>
      <c r="H115" s="3"/>
      <c r="I115" s="1"/>
      <c r="J115" s="2"/>
    </row>
    <row r="116" spans="1:10" ht="15.75">
      <c r="A116" s="160"/>
      <c r="B116" s="128"/>
      <c r="C116" s="60" t="s">
        <v>165</v>
      </c>
      <c r="D116" s="38" t="s">
        <v>30</v>
      </c>
      <c r="E116" s="84"/>
      <c r="F116" s="1">
        <f t="shared" si="22"/>
        <v>0</v>
      </c>
      <c r="G116" s="2" t="str">
        <f t="shared" si="23"/>
        <v>Проверьте</v>
      </c>
      <c r="H116" s="3"/>
      <c r="I116" s="1"/>
      <c r="J116" s="2"/>
    </row>
    <row r="117" spans="1:10" ht="15.75">
      <c r="A117" s="160"/>
      <c r="B117" s="128"/>
      <c r="C117" s="60" t="s">
        <v>166</v>
      </c>
      <c r="D117" s="38" t="s">
        <v>31</v>
      </c>
      <c r="E117" s="84"/>
      <c r="F117" s="1">
        <f t="shared" si="22"/>
        <v>0</v>
      </c>
      <c r="G117" s="2" t="str">
        <f t="shared" si="23"/>
        <v>Проверьте</v>
      </c>
      <c r="H117" s="3"/>
      <c r="I117" s="1"/>
      <c r="J117" s="2"/>
    </row>
    <row r="118" spans="1:10" ht="15.75">
      <c r="A118" s="160"/>
      <c r="B118" s="128"/>
      <c r="C118" s="60" t="s">
        <v>167</v>
      </c>
      <c r="D118" s="38" t="s">
        <v>32</v>
      </c>
      <c r="E118" s="84"/>
      <c r="F118" s="1">
        <f t="shared" si="22"/>
        <v>0</v>
      </c>
      <c r="G118" s="2" t="str">
        <f t="shared" si="23"/>
        <v>Проверьте</v>
      </c>
      <c r="H118" s="3"/>
      <c r="I118" s="1"/>
      <c r="J118" s="2"/>
    </row>
    <row r="119" spans="1:10" ht="15.75">
      <c r="A119" s="160"/>
      <c r="B119" s="128"/>
      <c r="C119" s="60" t="s">
        <v>168</v>
      </c>
      <c r="D119" s="38" t="s">
        <v>33</v>
      </c>
      <c r="E119" s="84"/>
      <c r="F119" s="1">
        <f t="shared" si="22"/>
        <v>0</v>
      </c>
      <c r="G119" s="2" t="str">
        <f t="shared" si="23"/>
        <v>Проверьте</v>
      </c>
      <c r="H119" s="3"/>
      <c r="I119" s="1"/>
      <c r="J119" s="2"/>
    </row>
    <row r="120" spans="1:10" ht="15.75">
      <c r="A120" s="160"/>
      <c r="B120" s="128"/>
      <c r="C120" s="60" t="s">
        <v>169</v>
      </c>
      <c r="D120" s="38" t="s">
        <v>34</v>
      </c>
      <c r="E120" s="84"/>
      <c r="F120" s="1">
        <f t="shared" si="22"/>
        <v>0</v>
      </c>
      <c r="G120" s="2" t="str">
        <f t="shared" si="23"/>
        <v>Проверьте</v>
      </c>
      <c r="H120" s="3"/>
      <c r="I120" s="1"/>
      <c r="J120" s="2"/>
    </row>
    <row r="121" spans="1:10" ht="15.75" customHeight="1" thickBot="1">
      <c r="A121" s="161"/>
      <c r="B121" s="129"/>
      <c r="C121" s="93" t="s">
        <v>170</v>
      </c>
      <c r="D121" s="86" t="s">
        <v>35</v>
      </c>
      <c r="E121" s="87"/>
      <c r="F121" s="1">
        <f t="shared" si="22"/>
        <v>0</v>
      </c>
      <c r="G121" s="2" t="str">
        <f t="shared" si="23"/>
        <v>Проверьте</v>
      </c>
      <c r="H121" s="3"/>
      <c r="I121" s="1">
        <f>COUNTA(E121)</f>
        <v>0</v>
      </c>
      <c r="J121" s="2" t="str">
        <f>IF(I121=1," ","Проверьте")</f>
        <v>Проверьте</v>
      </c>
    </row>
    <row r="122" spans="1:8" ht="30.75" customHeight="1" thickBot="1">
      <c r="A122" s="184" t="s">
        <v>50</v>
      </c>
      <c r="B122" s="133" t="s">
        <v>281</v>
      </c>
      <c r="C122" s="134"/>
      <c r="D122" s="134"/>
      <c r="E122" s="135"/>
      <c r="F122" s="110">
        <f>F91+F92+F93+F94+F95+F96+F97+F99+F100+F101+F102+F103+F104+F105+F107+F108+F109+F110+F111+F112+F113+F115+F116+F117+F118+F119+F120+F121</f>
        <v>0</v>
      </c>
      <c r="G122" s="2"/>
      <c r="H122" s="3"/>
    </row>
    <row r="123" spans="1:8" ht="15.75" customHeight="1" thickBot="1">
      <c r="A123" s="185"/>
      <c r="B123" s="127" t="s">
        <v>52</v>
      </c>
      <c r="C123" s="141" t="s">
        <v>58</v>
      </c>
      <c r="D123" s="142"/>
      <c r="E123" s="99">
        <f>E124+E125+E126+E127+E128+E129+E130</f>
        <v>0</v>
      </c>
      <c r="H123" s="3"/>
    </row>
    <row r="124" spans="1:8" ht="15.75" customHeight="1">
      <c r="A124" s="185"/>
      <c r="B124" s="128"/>
      <c r="C124" s="60" t="s">
        <v>171</v>
      </c>
      <c r="D124" s="38" t="s">
        <v>29</v>
      </c>
      <c r="E124" s="90"/>
      <c r="F124" s="1">
        <f aca="true" t="shared" si="24" ref="F124:F130">COUNTA(E124)</f>
        <v>0</v>
      </c>
      <c r="G124" s="2" t="str">
        <f aca="true" t="shared" si="25" ref="G124:G130">IF(F124=1," ","Проверьте")</f>
        <v>Проверьте</v>
      </c>
      <c r="H124" s="3"/>
    </row>
    <row r="125" spans="1:8" ht="15.75" customHeight="1">
      <c r="A125" s="185"/>
      <c r="B125" s="128"/>
      <c r="C125" s="60" t="s">
        <v>172</v>
      </c>
      <c r="D125" s="38" t="s">
        <v>30</v>
      </c>
      <c r="E125" s="84"/>
      <c r="F125" s="1">
        <f t="shared" si="24"/>
        <v>0</v>
      </c>
      <c r="G125" s="2" t="str">
        <f t="shared" si="25"/>
        <v>Проверьте</v>
      </c>
      <c r="H125" s="3"/>
    </row>
    <row r="126" spans="1:8" ht="15.75" customHeight="1">
      <c r="A126" s="185"/>
      <c r="B126" s="128"/>
      <c r="C126" s="60" t="s">
        <v>173</v>
      </c>
      <c r="D126" s="38" t="s">
        <v>31</v>
      </c>
      <c r="E126" s="84"/>
      <c r="F126" s="1">
        <f t="shared" si="24"/>
        <v>0</v>
      </c>
      <c r="G126" s="2" t="str">
        <f t="shared" si="25"/>
        <v>Проверьте</v>
      </c>
      <c r="H126" s="3"/>
    </row>
    <row r="127" spans="1:8" ht="15.75" customHeight="1">
      <c r="A127" s="185"/>
      <c r="B127" s="128"/>
      <c r="C127" s="60" t="s">
        <v>174</v>
      </c>
      <c r="D127" s="38" t="s">
        <v>32</v>
      </c>
      <c r="E127" s="84"/>
      <c r="F127" s="1">
        <f t="shared" si="24"/>
        <v>0</v>
      </c>
      <c r="G127" s="2" t="str">
        <f t="shared" si="25"/>
        <v>Проверьте</v>
      </c>
      <c r="H127" s="3"/>
    </row>
    <row r="128" spans="1:8" ht="15.75" customHeight="1">
      <c r="A128" s="185"/>
      <c r="B128" s="128"/>
      <c r="C128" s="60" t="s">
        <v>175</v>
      </c>
      <c r="D128" s="38" t="s">
        <v>33</v>
      </c>
      <c r="E128" s="84"/>
      <c r="F128" s="1">
        <f t="shared" si="24"/>
        <v>0</v>
      </c>
      <c r="G128" s="2" t="str">
        <f t="shared" si="25"/>
        <v>Проверьте</v>
      </c>
      <c r="H128" s="3"/>
    </row>
    <row r="129" spans="1:8" ht="15.75" customHeight="1">
      <c r="A129" s="185"/>
      <c r="B129" s="128"/>
      <c r="C129" s="60" t="s">
        <v>176</v>
      </c>
      <c r="D129" s="38" t="s">
        <v>34</v>
      </c>
      <c r="E129" s="84"/>
      <c r="F129" s="1">
        <f t="shared" si="24"/>
        <v>0</v>
      </c>
      <c r="G129" s="2" t="str">
        <f t="shared" si="25"/>
        <v>Проверьте</v>
      </c>
      <c r="H129" s="3"/>
    </row>
    <row r="130" spans="1:8" ht="15.75" customHeight="1" thickBot="1">
      <c r="A130" s="185"/>
      <c r="B130" s="130"/>
      <c r="C130" s="60" t="s">
        <v>177</v>
      </c>
      <c r="D130" s="39" t="s">
        <v>35</v>
      </c>
      <c r="E130" s="94"/>
      <c r="F130" s="1">
        <f t="shared" si="24"/>
        <v>0</v>
      </c>
      <c r="G130" s="2" t="str">
        <f t="shared" si="25"/>
        <v>Проверьте</v>
      </c>
      <c r="H130" s="3"/>
    </row>
    <row r="131" spans="1:10" ht="16.5" thickBot="1">
      <c r="A131" s="185"/>
      <c r="B131" s="127" t="s">
        <v>53</v>
      </c>
      <c r="C131" s="149" t="s">
        <v>267</v>
      </c>
      <c r="D131" s="150"/>
      <c r="E131" s="99">
        <f>E132+E133+E134+E135+E136+E137+E138</f>
        <v>0</v>
      </c>
      <c r="H131" s="3"/>
      <c r="I131" s="1">
        <f>COUNTA(E131)</f>
        <v>1</v>
      </c>
      <c r="J131" s="2" t="str">
        <f>IF(I131=1," ","Проверьте")</f>
        <v> </v>
      </c>
    </row>
    <row r="132" spans="1:10" ht="15.75">
      <c r="A132" s="185"/>
      <c r="B132" s="128"/>
      <c r="C132" s="60" t="s">
        <v>178</v>
      </c>
      <c r="D132" s="38" t="s">
        <v>29</v>
      </c>
      <c r="E132" s="90"/>
      <c r="F132" s="1">
        <f aca="true" t="shared" si="26" ref="F132:F138">COUNTA(E132)</f>
        <v>0</v>
      </c>
      <c r="G132" s="2" t="str">
        <f aca="true" t="shared" si="27" ref="G132:G138">IF(F132=1," ","Проверьте")</f>
        <v>Проверьте</v>
      </c>
      <c r="H132" s="3"/>
      <c r="I132" s="1"/>
      <c r="J132" s="2"/>
    </row>
    <row r="133" spans="1:10" ht="15.75">
      <c r="A133" s="185"/>
      <c r="B133" s="128"/>
      <c r="C133" s="60" t="s">
        <v>179</v>
      </c>
      <c r="D133" s="38" t="s">
        <v>30</v>
      </c>
      <c r="E133" s="84"/>
      <c r="F133" s="1">
        <f t="shared" si="26"/>
        <v>0</v>
      </c>
      <c r="G133" s="2" t="str">
        <f t="shared" si="27"/>
        <v>Проверьте</v>
      </c>
      <c r="H133" s="3"/>
      <c r="I133" s="1"/>
      <c r="J133" s="2"/>
    </row>
    <row r="134" spans="1:10" ht="15.75">
      <c r="A134" s="185"/>
      <c r="B134" s="128"/>
      <c r="C134" s="60" t="s">
        <v>180</v>
      </c>
      <c r="D134" s="38" t="s">
        <v>31</v>
      </c>
      <c r="E134" s="84"/>
      <c r="F134" s="1">
        <f t="shared" si="26"/>
        <v>0</v>
      </c>
      <c r="G134" s="2" t="str">
        <f t="shared" si="27"/>
        <v>Проверьте</v>
      </c>
      <c r="H134" s="3"/>
      <c r="I134" s="1"/>
      <c r="J134" s="2"/>
    </row>
    <row r="135" spans="1:10" ht="15.75">
      <c r="A135" s="185"/>
      <c r="B135" s="128"/>
      <c r="C135" s="60" t="s">
        <v>181</v>
      </c>
      <c r="D135" s="38" t="s">
        <v>32</v>
      </c>
      <c r="E135" s="84"/>
      <c r="F135" s="1">
        <f t="shared" si="26"/>
        <v>0</v>
      </c>
      <c r="G135" s="2" t="str">
        <f t="shared" si="27"/>
        <v>Проверьте</v>
      </c>
      <c r="H135" s="3"/>
      <c r="I135" s="1"/>
      <c r="J135" s="2"/>
    </row>
    <row r="136" spans="1:10" ht="15.75">
      <c r="A136" s="185"/>
      <c r="B136" s="128"/>
      <c r="C136" s="60" t="s">
        <v>182</v>
      </c>
      <c r="D136" s="38" t="s">
        <v>33</v>
      </c>
      <c r="E136" s="84"/>
      <c r="F136" s="1">
        <f t="shared" si="26"/>
        <v>0</v>
      </c>
      <c r="G136" s="2" t="str">
        <f t="shared" si="27"/>
        <v>Проверьте</v>
      </c>
      <c r="H136" s="3"/>
      <c r="I136" s="1"/>
      <c r="J136" s="2"/>
    </row>
    <row r="137" spans="1:10" ht="15.75">
      <c r="A137" s="185"/>
      <c r="B137" s="128"/>
      <c r="C137" s="60" t="s">
        <v>183</v>
      </c>
      <c r="D137" s="38" t="s">
        <v>34</v>
      </c>
      <c r="E137" s="90"/>
      <c r="F137" s="1">
        <f t="shared" si="26"/>
        <v>0</v>
      </c>
      <c r="G137" s="2" t="str">
        <f t="shared" si="27"/>
        <v>Проверьте</v>
      </c>
      <c r="H137" s="3"/>
      <c r="I137" s="1"/>
      <c r="J137" s="2"/>
    </row>
    <row r="138" spans="1:10" ht="16.5" thickBot="1">
      <c r="A138" s="185"/>
      <c r="B138" s="130"/>
      <c r="C138" s="60" t="s">
        <v>184</v>
      </c>
      <c r="D138" s="39" t="s">
        <v>35</v>
      </c>
      <c r="E138" s="91"/>
      <c r="F138" s="1">
        <f t="shared" si="26"/>
        <v>0</v>
      </c>
      <c r="G138" s="2" t="str">
        <f t="shared" si="27"/>
        <v>Проверьте</v>
      </c>
      <c r="H138" s="3"/>
      <c r="I138" s="1"/>
      <c r="J138" s="2"/>
    </row>
    <row r="139" spans="1:10" ht="31.5" customHeight="1" thickBot="1">
      <c r="A139" s="185"/>
      <c r="B139" s="127" t="s">
        <v>55</v>
      </c>
      <c r="C139" s="141" t="s">
        <v>264</v>
      </c>
      <c r="D139" s="142"/>
      <c r="E139" s="99">
        <f>E140+E141+E142+E143+E144+E145+E146</f>
        <v>0</v>
      </c>
      <c r="I139" s="1"/>
      <c r="J139" s="2"/>
    </row>
    <row r="140" spans="1:10" ht="15.75" customHeight="1">
      <c r="A140" s="185"/>
      <c r="B140" s="128"/>
      <c r="C140" s="60" t="s">
        <v>185</v>
      </c>
      <c r="D140" s="38" t="s">
        <v>29</v>
      </c>
      <c r="E140" s="90"/>
      <c r="F140" s="1">
        <f aca="true" t="shared" si="28" ref="F140:F146">COUNTA(E140)</f>
        <v>0</v>
      </c>
      <c r="G140" s="2" t="str">
        <f aca="true" t="shared" si="29" ref="G140:G146">IF(F140=1," ","Проверьте")</f>
        <v>Проверьте</v>
      </c>
      <c r="I140" s="1"/>
      <c r="J140" s="2"/>
    </row>
    <row r="141" spans="1:10" ht="15.75" customHeight="1">
      <c r="A141" s="185"/>
      <c r="B141" s="128"/>
      <c r="C141" s="60" t="s">
        <v>186</v>
      </c>
      <c r="D141" s="38" t="s">
        <v>30</v>
      </c>
      <c r="E141" s="84"/>
      <c r="F141" s="1">
        <f t="shared" si="28"/>
        <v>0</v>
      </c>
      <c r="G141" s="2" t="str">
        <f t="shared" si="29"/>
        <v>Проверьте</v>
      </c>
      <c r="I141" s="1"/>
      <c r="J141" s="2"/>
    </row>
    <row r="142" spans="1:10" ht="15.75" customHeight="1">
      <c r="A142" s="185"/>
      <c r="B142" s="128"/>
      <c r="C142" s="60" t="s">
        <v>187</v>
      </c>
      <c r="D142" s="38" t="s">
        <v>31</v>
      </c>
      <c r="E142" s="84"/>
      <c r="F142" s="1">
        <f t="shared" si="28"/>
        <v>0</v>
      </c>
      <c r="G142" s="2" t="str">
        <f t="shared" si="29"/>
        <v>Проверьте</v>
      </c>
      <c r="I142" s="1"/>
      <c r="J142" s="2"/>
    </row>
    <row r="143" spans="1:10" ht="15.75" customHeight="1">
      <c r="A143" s="185"/>
      <c r="B143" s="128"/>
      <c r="C143" s="60" t="s">
        <v>188</v>
      </c>
      <c r="D143" s="38" t="s">
        <v>32</v>
      </c>
      <c r="E143" s="84"/>
      <c r="F143" s="1">
        <f t="shared" si="28"/>
        <v>0</v>
      </c>
      <c r="G143" s="2" t="str">
        <f t="shared" si="29"/>
        <v>Проверьте</v>
      </c>
      <c r="I143" s="1"/>
      <c r="J143" s="2"/>
    </row>
    <row r="144" spans="1:10" ht="15.75" customHeight="1">
      <c r="A144" s="185"/>
      <c r="B144" s="128"/>
      <c r="C144" s="60" t="s">
        <v>189</v>
      </c>
      <c r="D144" s="38" t="s">
        <v>33</v>
      </c>
      <c r="E144" s="90"/>
      <c r="F144" s="1">
        <f t="shared" si="28"/>
        <v>0</v>
      </c>
      <c r="G144" s="2" t="str">
        <f t="shared" si="29"/>
        <v>Проверьте</v>
      </c>
      <c r="I144" s="1"/>
      <c r="J144" s="2"/>
    </row>
    <row r="145" spans="1:10" ht="15.75" customHeight="1">
      <c r="A145" s="185"/>
      <c r="B145" s="128"/>
      <c r="C145" s="60" t="s">
        <v>190</v>
      </c>
      <c r="D145" s="38" t="s">
        <v>34</v>
      </c>
      <c r="E145" s="84"/>
      <c r="F145" s="1">
        <f t="shared" si="28"/>
        <v>0</v>
      </c>
      <c r="G145" s="2" t="str">
        <f t="shared" si="29"/>
        <v>Проверьте</v>
      </c>
      <c r="I145" s="1"/>
      <c r="J145" s="2"/>
    </row>
    <row r="146" spans="1:10" ht="15.75" customHeight="1" thickBot="1">
      <c r="A146" s="186"/>
      <c r="B146" s="129"/>
      <c r="C146" s="93" t="s">
        <v>191</v>
      </c>
      <c r="D146" s="86" t="s">
        <v>35</v>
      </c>
      <c r="E146" s="87"/>
      <c r="F146" s="1">
        <f t="shared" si="28"/>
        <v>0</v>
      </c>
      <c r="G146" s="2" t="str">
        <f t="shared" si="29"/>
        <v>Проверьте</v>
      </c>
      <c r="I146" s="1"/>
      <c r="J146" s="2"/>
    </row>
    <row r="147" spans="1:10" ht="18" customHeight="1" thickBot="1">
      <c r="A147" s="124">
        <v>4</v>
      </c>
      <c r="B147" s="136" t="s">
        <v>245</v>
      </c>
      <c r="C147" s="137"/>
      <c r="D147" s="137"/>
      <c r="E147" s="138"/>
      <c r="I147" s="1"/>
      <c r="J147" s="2"/>
    </row>
    <row r="148" spans="1:10" ht="29.25" customHeight="1" thickBot="1">
      <c r="A148" s="125"/>
      <c r="B148" s="127" t="s">
        <v>18</v>
      </c>
      <c r="C148" s="131" t="s">
        <v>265</v>
      </c>
      <c r="D148" s="132"/>
      <c r="E148" s="99">
        <f>E149+E150+E151+E152+E153+E154+E155</f>
        <v>0</v>
      </c>
      <c r="F148" s="3"/>
      <c r="G148" s="3"/>
      <c r="I148" s="1"/>
      <c r="J148" s="2"/>
    </row>
    <row r="149" spans="1:10" ht="15" customHeight="1">
      <c r="A149" s="125"/>
      <c r="B149" s="128"/>
      <c r="C149" s="60" t="s">
        <v>192</v>
      </c>
      <c r="D149" s="38" t="s">
        <v>29</v>
      </c>
      <c r="E149" s="90"/>
      <c r="F149" s="1">
        <f aca="true" t="shared" si="30" ref="F149:F155">COUNTA(E149)</f>
        <v>0</v>
      </c>
      <c r="G149" s="2" t="str">
        <f aca="true" t="shared" si="31" ref="G149:G155">IF(F149=1," ","Проверьте")</f>
        <v>Проверьте</v>
      </c>
      <c r="I149" s="1"/>
      <c r="J149" s="2"/>
    </row>
    <row r="150" spans="1:10" ht="15" customHeight="1">
      <c r="A150" s="125"/>
      <c r="B150" s="128"/>
      <c r="C150" s="60" t="s">
        <v>193</v>
      </c>
      <c r="D150" s="38" t="s">
        <v>30</v>
      </c>
      <c r="E150" s="90"/>
      <c r="F150" s="1">
        <f t="shared" si="30"/>
        <v>0</v>
      </c>
      <c r="G150" s="2" t="str">
        <f t="shared" si="31"/>
        <v>Проверьте</v>
      </c>
      <c r="I150" s="1"/>
      <c r="J150" s="2"/>
    </row>
    <row r="151" spans="1:10" ht="15" customHeight="1">
      <c r="A151" s="125"/>
      <c r="B151" s="128"/>
      <c r="C151" s="60" t="s">
        <v>194</v>
      </c>
      <c r="D151" s="38" t="s">
        <v>31</v>
      </c>
      <c r="E151" s="90"/>
      <c r="F151" s="1">
        <f t="shared" si="30"/>
        <v>0</v>
      </c>
      <c r="G151" s="2" t="str">
        <f t="shared" si="31"/>
        <v>Проверьте</v>
      </c>
      <c r="I151" s="1"/>
      <c r="J151" s="2"/>
    </row>
    <row r="152" spans="1:10" ht="15" customHeight="1">
      <c r="A152" s="125"/>
      <c r="B152" s="128"/>
      <c r="C152" s="60" t="s">
        <v>195</v>
      </c>
      <c r="D152" s="38" t="s">
        <v>32</v>
      </c>
      <c r="E152" s="90"/>
      <c r="F152" s="1">
        <f t="shared" si="30"/>
        <v>0</v>
      </c>
      <c r="G152" s="2" t="str">
        <f t="shared" si="31"/>
        <v>Проверьте</v>
      </c>
      <c r="I152" s="1"/>
      <c r="J152" s="2"/>
    </row>
    <row r="153" spans="1:10" ht="15" customHeight="1">
      <c r="A153" s="125"/>
      <c r="B153" s="128"/>
      <c r="C153" s="60" t="s">
        <v>196</v>
      </c>
      <c r="D153" s="38" t="s">
        <v>33</v>
      </c>
      <c r="E153" s="90"/>
      <c r="F153" s="1">
        <f t="shared" si="30"/>
        <v>0</v>
      </c>
      <c r="G153" s="2" t="str">
        <f t="shared" si="31"/>
        <v>Проверьте</v>
      </c>
      <c r="I153" s="1"/>
      <c r="J153" s="2"/>
    </row>
    <row r="154" spans="1:10" ht="15" customHeight="1">
      <c r="A154" s="125"/>
      <c r="B154" s="128"/>
      <c r="C154" s="60" t="s">
        <v>197</v>
      </c>
      <c r="D154" s="38" t="s">
        <v>34</v>
      </c>
      <c r="E154" s="90"/>
      <c r="F154" s="1">
        <f t="shared" si="30"/>
        <v>0</v>
      </c>
      <c r="G154" s="2" t="str">
        <f t="shared" si="31"/>
        <v>Проверьте</v>
      </c>
      <c r="I154" s="1"/>
      <c r="J154" s="2"/>
    </row>
    <row r="155" spans="1:10" ht="15" customHeight="1" thickBot="1">
      <c r="A155" s="125"/>
      <c r="B155" s="130"/>
      <c r="C155" s="60" t="s">
        <v>198</v>
      </c>
      <c r="D155" s="39" t="s">
        <v>35</v>
      </c>
      <c r="E155" s="94"/>
      <c r="F155" s="1">
        <f t="shared" si="30"/>
        <v>0</v>
      </c>
      <c r="G155" s="2" t="str">
        <f t="shared" si="31"/>
        <v>Проверьте</v>
      </c>
      <c r="I155" s="1"/>
      <c r="J155" s="2"/>
    </row>
    <row r="156" spans="1:7" ht="30" customHeight="1" thickBot="1">
      <c r="A156" s="125"/>
      <c r="B156" s="127" t="s">
        <v>19</v>
      </c>
      <c r="C156" s="131" t="s">
        <v>266</v>
      </c>
      <c r="D156" s="132"/>
      <c r="E156" s="99">
        <f>E157+E158+E159+E160+E161+E162+E163</f>
        <v>0</v>
      </c>
      <c r="F156" s="109">
        <f>F124+F125+F126+F127+F128+F129+F130+F132+F133+F134+F135+F136+F137+F138+F140+F141+F142+F143+F144+F145+F146+F149+F150+F151+F152+F153+F154+F155</f>
        <v>0</v>
      </c>
      <c r="G156" s="45"/>
    </row>
    <row r="157" spans="1:7" ht="15.75" customHeight="1">
      <c r="A157" s="125"/>
      <c r="B157" s="128"/>
      <c r="C157" s="60" t="s">
        <v>199</v>
      </c>
      <c r="D157" s="38" t="s">
        <v>29</v>
      </c>
      <c r="E157" s="90"/>
      <c r="F157" s="1">
        <f aca="true" t="shared" si="32" ref="F157:F163">COUNTA(E157)</f>
        <v>0</v>
      </c>
      <c r="G157" s="2" t="str">
        <f aca="true" t="shared" si="33" ref="G157:G163">IF(F157=1," ","Проверьте")</f>
        <v>Проверьте</v>
      </c>
    </row>
    <row r="158" spans="1:7" ht="15.75" customHeight="1">
      <c r="A158" s="125"/>
      <c r="B158" s="128"/>
      <c r="C158" s="60" t="s">
        <v>200</v>
      </c>
      <c r="D158" s="38" t="s">
        <v>30</v>
      </c>
      <c r="E158" s="90"/>
      <c r="F158" s="1">
        <f t="shared" si="32"/>
        <v>0</v>
      </c>
      <c r="G158" s="2" t="str">
        <f t="shared" si="33"/>
        <v>Проверьте</v>
      </c>
    </row>
    <row r="159" spans="1:7" ht="15.75" customHeight="1">
      <c r="A159" s="125"/>
      <c r="B159" s="128"/>
      <c r="C159" s="60" t="s">
        <v>201</v>
      </c>
      <c r="D159" s="38" t="s">
        <v>31</v>
      </c>
      <c r="E159" s="90"/>
      <c r="F159" s="1">
        <f t="shared" si="32"/>
        <v>0</v>
      </c>
      <c r="G159" s="2" t="str">
        <f t="shared" si="33"/>
        <v>Проверьте</v>
      </c>
    </row>
    <row r="160" spans="1:7" ht="15.75" customHeight="1">
      <c r="A160" s="125"/>
      <c r="B160" s="128"/>
      <c r="C160" s="60" t="s">
        <v>202</v>
      </c>
      <c r="D160" s="38" t="s">
        <v>32</v>
      </c>
      <c r="E160" s="90"/>
      <c r="F160" s="1">
        <f t="shared" si="32"/>
        <v>0</v>
      </c>
      <c r="G160" s="2" t="str">
        <f t="shared" si="33"/>
        <v>Проверьте</v>
      </c>
    </row>
    <row r="161" spans="1:7" ht="15.75" customHeight="1">
      <c r="A161" s="125"/>
      <c r="B161" s="128"/>
      <c r="C161" s="60" t="s">
        <v>203</v>
      </c>
      <c r="D161" s="38" t="s">
        <v>33</v>
      </c>
      <c r="E161" s="90"/>
      <c r="F161" s="1">
        <f t="shared" si="32"/>
        <v>0</v>
      </c>
      <c r="G161" s="2" t="str">
        <f t="shared" si="33"/>
        <v>Проверьте</v>
      </c>
    </row>
    <row r="162" spans="1:7" ht="15.75" customHeight="1">
      <c r="A162" s="125"/>
      <c r="B162" s="128"/>
      <c r="C162" s="60" t="s">
        <v>204</v>
      </c>
      <c r="D162" s="38" t="s">
        <v>34</v>
      </c>
      <c r="E162" s="90"/>
      <c r="F162" s="1">
        <f t="shared" si="32"/>
        <v>0</v>
      </c>
      <c r="G162" s="2" t="str">
        <f t="shared" si="33"/>
        <v>Проверьте</v>
      </c>
    </row>
    <row r="163" spans="1:7" ht="15.75" customHeight="1" thickBot="1">
      <c r="A163" s="125"/>
      <c r="B163" s="130"/>
      <c r="C163" s="60" t="s">
        <v>205</v>
      </c>
      <c r="D163" s="39" t="s">
        <v>35</v>
      </c>
      <c r="E163" s="94"/>
      <c r="F163" s="1">
        <f t="shared" si="32"/>
        <v>0</v>
      </c>
      <c r="G163" s="2" t="str">
        <f t="shared" si="33"/>
        <v>Проверьте</v>
      </c>
    </row>
    <row r="164" spans="1:7" ht="20.25" customHeight="1" thickBot="1">
      <c r="A164" s="125"/>
      <c r="B164" s="127" t="s">
        <v>57</v>
      </c>
      <c r="C164" s="131" t="s">
        <v>247</v>
      </c>
      <c r="D164" s="132"/>
      <c r="E164" s="99">
        <f>E165+E166+E167+E168+E169+E170+E171</f>
        <v>0</v>
      </c>
      <c r="F164" s="3"/>
      <c r="G164" s="3"/>
    </row>
    <row r="165" spans="1:7" ht="15.75">
      <c r="A165" s="125"/>
      <c r="B165" s="128"/>
      <c r="C165" s="60" t="s">
        <v>206</v>
      </c>
      <c r="D165" s="38" t="s">
        <v>29</v>
      </c>
      <c r="E165" s="90"/>
      <c r="F165" s="1">
        <f aca="true" t="shared" si="34" ref="F165:F171">COUNTA(E165)</f>
        <v>0</v>
      </c>
      <c r="G165" s="2" t="str">
        <f aca="true" t="shared" si="35" ref="G165:G171">IF(F165=1," ","Проверьте")</f>
        <v>Проверьте</v>
      </c>
    </row>
    <row r="166" spans="1:7" ht="15.75">
      <c r="A166" s="125"/>
      <c r="B166" s="128"/>
      <c r="C166" s="60" t="s">
        <v>207</v>
      </c>
      <c r="D166" s="38" t="s">
        <v>30</v>
      </c>
      <c r="E166" s="90"/>
      <c r="F166" s="1">
        <f t="shared" si="34"/>
        <v>0</v>
      </c>
      <c r="G166" s="2" t="str">
        <f t="shared" si="35"/>
        <v>Проверьте</v>
      </c>
    </row>
    <row r="167" spans="1:7" ht="15.75">
      <c r="A167" s="125"/>
      <c r="B167" s="128"/>
      <c r="C167" s="60" t="s">
        <v>208</v>
      </c>
      <c r="D167" s="38" t="s">
        <v>31</v>
      </c>
      <c r="E167" s="90"/>
      <c r="F167" s="1">
        <f t="shared" si="34"/>
        <v>0</v>
      </c>
      <c r="G167" s="2" t="str">
        <f t="shared" si="35"/>
        <v>Проверьте</v>
      </c>
    </row>
    <row r="168" spans="1:7" ht="15.75">
      <c r="A168" s="125"/>
      <c r="B168" s="128"/>
      <c r="C168" s="60" t="s">
        <v>209</v>
      </c>
      <c r="D168" s="38" t="s">
        <v>32</v>
      </c>
      <c r="E168" s="90"/>
      <c r="F168" s="1">
        <f t="shared" si="34"/>
        <v>0</v>
      </c>
      <c r="G168" s="2" t="str">
        <f t="shared" si="35"/>
        <v>Проверьте</v>
      </c>
    </row>
    <row r="169" spans="1:7" ht="15.75">
      <c r="A169" s="125"/>
      <c r="B169" s="128"/>
      <c r="C169" s="60" t="s">
        <v>210</v>
      </c>
      <c r="D169" s="38" t="s">
        <v>33</v>
      </c>
      <c r="E169" s="90"/>
      <c r="F169" s="1">
        <f t="shared" si="34"/>
        <v>0</v>
      </c>
      <c r="G169" s="2" t="str">
        <f t="shared" si="35"/>
        <v>Проверьте</v>
      </c>
    </row>
    <row r="170" spans="1:7" ht="15.75">
      <c r="A170" s="125"/>
      <c r="B170" s="128"/>
      <c r="C170" s="60" t="s">
        <v>211</v>
      </c>
      <c r="D170" s="38" t="s">
        <v>34</v>
      </c>
      <c r="E170" s="90"/>
      <c r="F170" s="1">
        <f t="shared" si="34"/>
        <v>0</v>
      </c>
      <c r="G170" s="2" t="str">
        <f t="shared" si="35"/>
        <v>Проверьте</v>
      </c>
    </row>
    <row r="171" spans="1:7" ht="16.5" thickBot="1">
      <c r="A171" s="126"/>
      <c r="B171" s="129"/>
      <c r="C171" s="93" t="s">
        <v>212</v>
      </c>
      <c r="D171" s="86" t="s">
        <v>35</v>
      </c>
      <c r="E171" s="95"/>
      <c r="F171" s="1">
        <f t="shared" si="34"/>
        <v>0</v>
      </c>
      <c r="G171" s="2" t="str">
        <f t="shared" si="35"/>
        <v>Проверьте</v>
      </c>
    </row>
    <row r="172" spans="1:5" ht="30" customHeight="1" thickBot="1">
      <c r="A172" s="181" t="s">
        <v>20</v>
      </c>
      <c r="B172" s="165" t="s">
        <v>268</v>
      </c>
      <c r="C172" s="166"/>
      <c r="D172" s="166"/>
      <c r="E172" s="167"/>
    </row>
    <row r="173" spans="1:5" ht="45.75" customHeight="1" thickBot="1">
      <c r="A173" s="182"/>
      <c r="B173" s="171" t="s">
        <v>21</v>
      </c>
      <c r="C173" s="175" t="s">
        <v>65</v>
      </c>
      <c r="D173" s="176"/>
      <c r="E173" s="99">
        <f>E174+E175+E176+E177+E178+E179+E180</f>
        <v>0</v>
      </c>
    </row>
    <row r="174" spans="1:7" ht="15" customHeight="1">
      <c r="A174" s="182"/>
      <c r="B174" s="172"/>
      <c r="C174" s="64" t="s">
        <v>22</v>
      </c>
      <c r="D174" s="38" t="s">
        <v>29</v>
      </c>
      <c r="E174" s="90"/>
      <c r="F174" s="1">
        <f aca="true" t="shared" si="36" ref="F174:F180">COUNTA(E174)</f>
        <v>0</v>
      </c>
      <c r="G174" s="2" t="str">
        <f aca="true" t="shared" si="37" ref="G174:G180">IF(F174=1," ","Проверьте")</f>
        <v>Проверьте</v>
      </c>
    </row>
    <row r="175" spans="1:7" ht="15" customHeight="1">
      <c r="A175" s="182"/>
      <c r="B175" s="172"/>
      <c r="C175" s="64" t="s">
        <v>23</v>
      </c>
      <c r="D175" s="38" t="s">
        <v>30</v>
      </c>
      <c r="E175" s="84"/>
      <c r="F175" s="1">
        <f t="shared" si="36"/>
        <v>0</v>
      </c>
      <c r="G175" s="2" t="str">
        <f t="shared" si="37"/>
        <v>Проверьте</v>
      </c>
    </row>
    <row r="176" spans="1:7" ht="15" customHeight="1">
      <c r="A176" s="182"/>
      <c r="B176" s="172"/>
      <c r="C176" s="64" t="s">
        <v>24</v>
      </c>
      <c r="D176" s="38" t="s">
        <v>31</v>
      </c>
      <c r="E176" s="84"/>
      <c r="F176" s="1">
        <f t="shared" si="36"/>
        <v>0</v>
      </c>
      <c r="G176" s="2" t="str">
        <f t="shared" si="37"/>
        <v>Проверьте</v>
      </c>
    </row>
    <row r="177" spans="1:7" ht="15" customHeight="1">
      <c r="A177" s="182"/>
      <c r="B177" s="172"/>
      <c r="C177" s="64" t="s">
        <v>25</v>
      </c>
      <c r="D177" s="38" t="s">
        <v>32</v>
      </c>
      <c r="E177" s="84"/>
      <c r="F177" s="1">
        <f t="shared" si="36"/>
        <v>0</v>
      </c>
      <c r="G177" s="2" t="str">
        <f t="shared" si="37"/>
        <v>Проверьте</v>
      </c>
    </row>
    <row r="178" spans="1:7" ht="15" customHeight="1">
      <c r="A178" s="182"/>
      <c r="B178" s="172"/>
      <c r="C178" s="64" t="s">
        <v>26</v>
      </c>
      <c r="D178" s="38" t="s">
        <v>33</v>
      </c>
      <c r="E178" s="84"/>
      <c r="F178" s="1">
        <f t="shared" si="36"/>
        <v>0</v>
      </c>
      <c r="G178" s="2" t="str">
        <f t="shared" si="37"/>
        <v>Проверьте</v>
      </c>
    </row>
    <row r="179" spans="1:7" ht="15" customHeight="1">
      <c r="A179" s="182"/>
      <c r="B179" s="172"/>
      <c r="C179" s="64" t="s">
        <v>27</v>
      </c>
      <c r="D179" s="38" t="s">
        <v>34</v>
      </c>
      <c r="E179" s="84"/>
      <c r="F179" s="1">
        <f t="shared" si="36"/>
        <v>0</v>
      </c>
      <c r="G179" s="2" t="str">
        <f t="shared" si="37"/>
        <v>Проверьте</v>
      </c>
    </row>
    <row r="180" spans="1:7" ht="15" customHeight="1" thickBot="1">
      <c r="A180" s="182"/>
      <c r="B180" s="173"/>
      <c r="C180" s="64" t="s">
        <v>213</v>
      </c>
      <c r="D180" s="39" t="s">
        <v>35</v>
      </c>
      <c r="E180" s="94"/>
      <c r="F180" s="1">
        <f t="shared" si="36"/>
        <v>0</v>
      </c>
      <c r="G180" s="2" t="str">
        <f t="shared" si="37"/>
        <v>Проверьте</v>
      </c>
    </row>
    <row r="181" spans="1:5" ht="72" customHeight="1" thickBot="1">
      <c r="A181" s="182"/>
      <c r="B181" s="171" t="s">
        <v>69</v>
      </c>
      <c r="C181" s="177" t="s">
        <v>256</v>
      </c>
      <c r="D181" s="178"/>
      <c r="E181" s="99">
        <f>E182+E183+E184+E185+E186+E187+E188</f>
        <v>0</v>
      </c>
    </row>
    <row r="182" spans="1:7" ht="15" customHeight="1">
      <c r="A182" s="182"/>
      <c r="B182" s="172"/>
      <c r="C182" s="64" t="s">
        <v>214</v>
      </c>
      <c r="D182" s="38" t="s">
        <v>29</v>
      </c>
      <c r="E182" s="90"/>
      <c r="F182" s="1">
        <f aca="true" t="shared" si="38" ref="F182:F188">COUNTA(E182)</f>
        <v>0</v>
      </c>
      <c r="G182" s="2" t="str">
        <f aca="true" t="shared" si="39" ref="G182:G188">IF(F182=1," ","Проверьте")</f>
        <v>Проверьте</v>
      </c>
    </row>
    <row r="183" spans="1:7" ht="15" customHeight="1">
      <c r="A183" s="182"/>
      <c r="B183" s="172"/>
      <c r="C183" s="64" t="s">
        <v>215</v>
      </c>
      <c r="D183" s="38" t="s">
        <v>30</v>
      </c>
      <c r="E183" s="84"/>
      <c r="F183" s="1">
        <f t="shared" si="38"/>
        <v>0</v>
      </c>
      <c r="G183" s="2" t="str">
        <f t="shared" si="39"/>
        <v>Проверьте</v>
      </c>
    </row>
    <row r="184" spans="1:7" ht="15" customHeight="1">
      <c r="A184" s="182"/>
      <c r="B184" s="172"/>
      <c r="C184" s="64" t="s">
        <v>216</v>
      </c>
      <c r="D184" s="38" t="s">
        <v>31</v>
      </c>
      <c r="E184" s="84"/>
      <c r="F184" s="1">
        <f t="shared" si="38"/>
        <v>0</v>
      </c>
      <c r="G184" s="2" t="str">
        <f t="shared" si="39"/>
        <v>Проверьте</v>
      </c>
    </row>
    <row r="185" spans="1:7" ht="15" customHeight="1">
      <c r="A185" s="182"/>
      <c r="B185" s="172"/>
      <c r="C185" s="64" t="s">
        <v>217</v>
      </c>
      <c r="D185" s="38" t="s">
        <v>32</v>
      </c>
      <c r="E185" s="84"/>
      <c r="F185" s="1">
        <f t="shared" si="38"/>
        <v>0</v>
      </c>
      <c r="G185" s="2" t="str">
        <f t="shared" si="39"/>
        <v>Проверьте</v>
      </c>
    </row>
    <row r="186" spans="1:7" ht="15" customHeight="1">
      <c r="A186" s="182"/>
      <c r="B186" s="172"/>
      <c r="C186" s="64" t="s">
        <v>218</v>
      </c>
      <c r="D186" s="38" t="s">
        <v>33</v>
      </c>
      <c r="E186" s="84"/>
      <c r="F186" s="1">
        <f t="shared" si="38"/>
        <v>0</v>
      </c>
      <c r="G186" s="2" t="str">
        <f t="shared" si="39"/>
        <v>Проверьте</v>
      </c>
    </row>
    <row r="187" spans="1:7" ht="15" customHeight="1">
      <c r="A187" s="182"/>
      <c r="B187" s="172"/>
      <c r="C187" s="64" t="s">
        <v>219</v>
      </c>
      <c r="D187" s="38" t="s">
        <v>34</v>
      </c>
      <c r="E187" s="90"/>
      <c r="F187" s="1">
        <f t="shared" si="38"/>
        <v>0</v>
      </c>
      <c r="G187" s="2" t="str">
        <f t="shared" si="39"/>
        <v>Проверьте</v>
      </c>
    </row>
    <row r="188" spans="1:7" ht="15" customHeight="1" thickBot="1">
      <c r="A188" s="182"/>
      <c r="B188" s="173"/>
      <c r="C188" s="64" t="s">
        <v>220</v>
      </c>
      <c r="D188" s="39" t="s">
        <v>35</v>
      </c>
      <c r="E188" s="91"/>
      <c r="F188" s="1">
        <f t="shared" si="38"/>
        <v>0</v>
      </c>
      <c r="G188" s="2" t="str">
        <f t="shared" si="39"/>
        <v>Проверьте</v>
      </c>
    </row>
    <row r="189" spans="1:7" ht="47.25" customHeight="1" thickBot="1">
      <c r="A189" s="182"/>
      <c r="B189" s="171" t="s">
        <v>70</v>
      </c>
      <c r="C189" s="141" t="s">
        <v>257</v>
      </c>
      <c r="D189" s="142"/>
      <c r="E189" s="99">
        <f>E190+E191+E192+E193+E194+E195+E196</f>
        <v>0</v>
      </c>
      <c r="F189" s="109">
        <f>F157+F158+F159+F160+F161+F162+F163+F165+F166+F167+F168+F169+F170+F171+F174+F175+F176+F177+F178+F179+F180+F182+F183+F184+F185+F186+F187+F188</f>
        <v>0</v>
      </c>
      <c r="G189" s="2"/>
    </row>
    <row r="190" spans="1:7" ht="15" customHeight="1">
      <c r="A190" s="182"/>
      <c r="B190" s="172"/>
      <c r="C190" s="64" t="s">
        <v>221</v>
      </c>
      <c r="D190" s="38" t="s">
        <v>29</v>
      </c>
      <c r="E190" s="90"/>
      <c r="F190" s="1">
        <f aca="true" t="shared" si="40" ref="F190:F196">COUNTA(E190)</f>
        <v>0</v>
      </c>
      <c r="G190" s="2" t="str">
        <f aca="true" t="shared" si="41" ref="G190:G196">IF(F190=1," ","Проверьте")</f>
        <v>Проверьте</v>
      </c>
    </row>
    <row r="191" spans="1:7" ht="15" customHeight="1">
      <c r="A191" s="182"/>
      <c r="B191" s="172"/>
      <c r="C191" s="64" t="s">
        <v>222</v>
      </c>
      <c r="D191" s="38" t="s">
        <v>30</v>
      </c>
      <c r="E191" s="84"/>
      <c r="F191" s="1">
        <f t="shared" si="40"/>
        <v>0</v>
      </c>
      <c r="G191" s="2" t="str">
        <f t="shared" si="41"/>
        <v>Проверьте</v>
      </c>
    </row>
    <row r="192" spans="1:7" ht="15" customHeight="1">
      <c r="A192" s="182"/>
      <c r="B192" s="172"/>
      <c r="C192" s="64" t="s">
        <v>223</v>
      </c>
      <c r="D192" s="38" t="s">
        <v>31</v>
      </c>
      <c r="E192" s="84"/>
      <c r="F192" s="1">
        <f t="shared" si="40"/>
        <v>0</v>
      </c>
      <c r="G192" s="2" t="str">
        <f t="shared" si="41"/>
        <v>Проверьте</v>
      </c>
    </row>
    <row r="193" spans="1:7" ht="15" customHeight="1">
      <c r="A193" s="182"/>
      <c r="B193" s="172"/>
      <c r="C193" s="64" t="s">
        <v>224</v>
      </c>
      <c r="D193" s="38" t="s">
        <v>32</v>
      </c>
      <c r="E193" s="84"/>
      <c r="F193" s="1">
        <f t="shared" si="40"/>
        <v>0</v>
      </c>
      <c r="G193" s="2" t="str">
        <f t="shared" si="41"/>
        <v>Проверьте</v>
      </c>
    </row>
    <row r="194" spans="1:7" ht="15" customHeight="1">
      <c r="A194" s="182"/>
      <c r="B194" s="172"/>
      <c r="C194" s="64" t="s">
        <v>225</v>
      </c>
      <c r="D194" s="38" t="s">
        <v>33</v>
      </c>
      <c r="E194" s="90"/>
      <c r="F194" s="1">
        <f t="shared" si="40"/>
        <v>0</v>
      </c>
      <c r="G194" s="2" t="str">
        <f t="shared" si="41"/>
        <v>Проверьте</v>
      </c>
    </row>
    <row r="195" spans="1:7" ht="15" customHeight="1">
      <c r="A195" s="182"/>
      <c r="B195" s="172"/>
      <c r="C195" s="64" t="s">
        <v>226</v>
      </c>
      <c r="D195" s="38" t="s">
        <v>34</v>
      </c>
      <c r="E195" s="84"/>
      <c r="F195" s="1">
        <f t="shared" si="40"/>
        <v>0</v>
      </c>
      <c r="G195" s="2" t="str">
        <f t="shared" si="41"/>
        <v>Проверьте</v>
      </c>
    </row>
    <row r="196" spans="1:7" ht="15" customHeight="1" thickBot="1">
      <c r="A196" s="182"/>
      <c r="B196" s="173"/>
      <c r="C196" s="64" t="s">
        <v>227</v>
      </c>
      <c r="D196" s="39" t="s">
        <v>35</v>
      </c>
      <c r="E196" s="91"/>
      <c r="F196" s="1">
        <f t="shared" si="40"/>
        <v>0</v>
      </c>
      <c r="G196" s="2" t="str">
        <f t="shared" si="41"/>
        <v>Проверьте</v>
      </c>
    </row>
    <row r="197" spans="1:5" ht="49.5" customHeight="1" thickBot="1">
      <c r="A197" s="182"/>
      <c r="B197" s="171" t="s">
        <v>71</v>
      </c>
      <c r="C197" s="141" t="s">
        <v>258</v>
      </c>
      <c r="D197" s="142"/>
      <c r="E197" s="99">
        <f>E198+E199+E200+E201+E202+E203+E204</f>
        <v>0</v>
      </c>
    </row>
    <row r="198" spans="1:7" ht="15.75">
      <c r="A198" s="182"/>
      <c r="B198" s="172"/>
      <c r="C198" s="64" t="s">
        <v>228</v>
      </c>
      <c r="D198" s="38" t="s">
        <v>29</v>
      </c>
      <c r="E198" s="90"/>
      <c r="F198" s="1">
        <f aca="true" t="shared" si="42" ref="F198:F204">COUNTA(E198)</f>
        <v>0</v>
      </c>
      <c r="G198" s="2" t="str">
        <f aca="true" t="shared" si="43" ref="G198:G204">IF(F198=1," ","Проверьте")</f>
        <v>Проверьте</v>
      </c>
    </row>
    <row r="199" spans="1:7" ht="15.75">
      <c r="A199" s="182"/>
      <c r="B199" s="172"/>
      <c r="C199" s="64" t="s">
        <v>229</v>
      </c>
      <c r="D199" s="38" t="s">
        <v>30</v>
      </c>
      <c r="E199" s="84"/>
      <c r="F199" s="1">
        <f t="shared" si="42"/>
        <v>0</v>
      </c>
      <c r="G199" s="2" t="str">
        <f t="shared" si="43"/>
        <v>Проверьте</v>
      </c>
    </row>
    <row r="200" spans="1:7" ht="15.75">
      <c r="A200" s="182"/>
      <c r="B200" s="172"/>
      <c r="C200" s="64" t="s">
        <v>230</v>
      </c>
      <c r="D200" s="38" t="s">
        <v>31</v>
      </c>
      <c r="E200" s="84"/>
      <c r="F200" s="1">
        <f t="shared" si="42"/>
        <v>0</v>
      </c>
      <c r="G200" s="2" t="str">
        <f t="shared" si="43"/>
        <v>Проверьте</v>
      </c>
    </row>
    <row r="201" spans="1:7" ht="15.75">
      <c r="A201" s="182"/>
      <c r="B201" s="172"/>
      <c r="C201" s="64" t="s">
        <v>231</v>
      </c>
      <c r="D201" s="38" t="s">
        <v>32</v>
      </c>
      <c r="E201" s="84"/>
      <c r="F201" s="1">
        <f t="shared" si="42"/>
        <v>0</v>
      </c>
      <c r="G201" s="2" t="str">
        <f t="shared" si="43"/>
        <v>Проверьте</v>
      </c>
    </row>
    <row r="202" spans="1:7" ht="15.75">
      <c r="A202" s="182"/>
      <c r="B202" s="172"/>
      <c r="C202" s="64" t="s">
        <v>232</v>
      </c>
      <c r="D202" s="38" t="s">
        <v>33</v>
      </c>
      <c r="E202" s="84"/>
      <c r="F202" s="1">
        <f t="shared" si="42"/>
        <v>0</v>
      </c>
      <c r="G202" s="2" t="str">
        <f t="shared" si="43"/>
        <v>Проверьте</v>
      </c>
    </row>
    <row r="203" spans="1:7" ht="15.75">
      <c r="A203" s="182"/>
      <c r="B203" s="172"/>
      <c r="C203" s="64" t="s">
        <v>233</v>
      </c>
      <c r="D203" s="38" t="s">
        <v>34</v>
      </c>
      <c r="E203" s="84"/>
      <c r="F203" s="1">
        <f t="shared" si="42"/>
        <v>0</v>
      </c>
      <c r="G203" s="2" t="str">
        <f t="shared" si="43"/>
        <v>Проверьте</v>
      </c>
    </row>
    <row r="204" spans="1:7" ht="16.5" thickBot="1">
      <c r="A204" s="183"/>
      <c r="B204" s="174"/>
      <c r="C204" s="96" t="s">
        <v>234</v>
      </c>
      <c r="D204" s="86" t="s">
        <v>35</v>
      </c>
      <c r="E204" s="95"/>
      <c r="F204" s="1">
        <f t="shared" si="42"/>
        <v>0</v>
      </c>
      <c r="G204" s="2" t="str">
        <f t="shared" si="43"/>
        <v>Проверьте</v>
      </c>
    </row>
    <row r="205" ht="15.75" thickBot="1">
      <c r="E205" s="6"/>
    </row>
    <row r="206" spans="1:6" ht="16.5" thickBot="1">
      <c r="A206" s="10" t="s">
        <v>236</v>
      </c>
      <c r="B206" s="16"/>
      <c r="E206" s="6"/>
      <c r="F206" s="109">
        <f>F190+F191+F192+F193+F194+F195+F196+F198+F199+F200+F201+F202+F203+F204+F208+F211+F212</f>
        <v>0</v>
      </c>
    </row>
    <row r="207" spans="1:5" ht="15.75">
      <c r="A207" s="10" t="s">
        <v>235</v>
      </c>
      <c r="B207" s="16"/>
      <c r="E207" s="6"/>
    </row>
    <row r="208" spans="1:7" ht="15.75">
      <c r="A208" s="50"/>
      <c r="B208" s="51"/>
      <c r="C208" s="51"/>
      <c r="D208" s="106"/>
      <c r="E208" s="6"/>
      <c r="F208" s="1">
        <f>COUNTA(D208)</f>
        <v>0</v>
      </c>
      <c r="G208" s="2" t="str">
        <f>IF(F208=1," ","Проверьте")</f>
        <v>Проверьте</v>
      </c>
    </row>
    <row r="209" spans="1:5" ht="13.5" customHeight="1">
      <c r="A209" s="67"/>
      <c r="B209" s="67"/>
      <c r="C209" s="19"/>
      <c r="D209" s="40" t="s">
        <v>274</v>
      </c>
      <c r="E209" s="6"/>
    </row>
    <row r="210" spans="1:5" ht="15.75">
      <c r="A210" s="10" t="s">
        <v>251</v>
      </c>
      <c r="E210" s="6"/>
    </row>
    <row r="211" spans="3:7" ht="15.75">
      <c r="C211" s="51"/>
      <c r="D211" s="106"/>
      <c r="E211" s="6"/>
      <c r="F211" s="1">
        <f>COUNTA(D211)</f>
        <v>0</v>
      </c>
      <c r="G211" s="2" t="str">
        <f>IF(F211=1," ","Проверьте")</f>
        <v>Проверьте</v>
      </c>
    </row>
    <row r="212" spans="1:7" ht="16.5" thickBot="1">
      <c r="A212" s="188"/>
      <c r="B212" s="188"/>
      <c r="C212" s="19"/>
      <c r="D212" s="40" t="s">
        <v>274</v>
      </c>
      <c r="E212" s="6"/>
      <c r="F212" s="1">
        <f>COUNTA(A212)</f>
        <v>0</v>
      </c>
      <c r="G212" s="2" t="str">
        <f>IF(F212=1," ","Проверьте")</f>
        <v>Проверьте</v>
      </c>
    </row>
    <row r="213" spans="1:6" ht="15.75" thickBot="1">
      <c r="A213" s="53" t="s">
        <v>60</v>
      </c>
      <c r="B213" s="53"/>
      <c r="E213" s="6"/>
      <c r="F213" s="109">
        <f>F23+F56+F90+F122+F156+F189+F206</f>
        <v>0</v>
      </c>
    </row>
    <row r="214" spans="1:8" ht="15.75" customHeight="1">
      <c r="A214" s="187" t="s">
        <v>252</v>
      </c>
      <c r="B214" s="187"/>
      <c r="C214" s="187"/>
      <c r="D214" s="187"/>
      <c r="E214" s="187"/>
      <c r="F214" s="72"/>
      <c r="G214" s="72"/>
      <c r="H214" s="72"/>
    </row>
    <row r="215" spans="1:5" ht="15">
      <c r="A215" s="187"/>
      <c r="B215" s="187"/>
      <c r="C215" s="187"/>
      <c r="D215" s="187"/>
      <c r="E215" s="187"/>
    </row>
    <row r="216" spans="1:5" ht="15">
      <c r="A216" s="187"/>
      <c r="B216" s="187"/>
      <c r="C216" s="187"/>
      <c r="D216" s="187"/>
      <c r="E216" s="187"/>
    </row>
    <row r="217" spans="1:5" ht="15.75">
      <c r="A217" s="118" t="str">
        <f>IF(F213=172,"Спасибо, Вы ответили на все вопросы:  заполнены все необходимые ячейки! :)","   ")</f>
        <v>   </v>
      </c>
      <c r="B217" s="118"/>
      <c r="C217" s="118"/>
      <c r="D217" s="118"/>
      <c r="E217" s="118"/>
    </row>
    <row r="218" spans="1:6" ht="15" customHeight="1">
      <c r="A218" s="120" t="str">
        <f>IF(F213&lt;172,"Вы заполнили не  все обязательные ячейки. Красного слова ПРОВЕРЬТЕ быть не должно!                                                   К сожалению, отчет не может быть  принят и будет возвращен Вам для работы над ошибками! ","   ")</f>
        <v>Вы заполнили не  все обязательные ячейки. Красного слова ПРОВЕРЬТЕ быть не должно!                                                   К сожалению, отчет не может быть  принят и будет возвращен Вам для работы над ошибками! </v>
      </c>
      <c r="B218" s="120"/>
      <c r="C218" s="120"/>
      <c r="D218" s="120"/>
      <c r="E218" s="120"/>
      <c r="F218" s="111"/>
    </row>
    <row r="219" spans="1:5" ht="15">
      <c r="A219" s="120"/>
      <c r="B219" s="120"/>
      <c r="C219" s="120"/>
      <c r="D219" s="120"/>
      <c r="E219" s="120"/>
    </row>
  </sheetData>
  <sheetProtection password="CF81" sheet="1" selectLockedCells="1"/>
  <mergeCells count="66">
    <mergeCell ref="A214:E216"/>
    <mergeCell ref="A212:B212"/>
    <mergeCell ref="A72:A121"/>
    <mergeCell ref="B64:B71"/>
    <mergeCell ref="B56:B63"/>
    <mergeCell ref="C114:D114"/>
    <mergeCell ref="C131:D131"/>
    <mergeCell ref="C139:D139"/>
    <mergeCell ref="C73:D73"/>
    <mergeCell ref="A31:A71"/>
    <mergeCell ref="B90:B97"/>
    <mergeCell ref="B82:B89"/>
    <mergeCell ref="A172:A204"/>
    <mergeCell ref="B48:B55"/>
    <mergeCell ref="A122:A146"/>
    <mergeCell ref="B114:B121"/>
    <mergeCell ref="B40:B47"/>
    <mergeCell ref="B32:B39"/>
    <mergeCell ref="B6:D6"/>
    <mergeCell ref="B173:B180"/>
    <mergeCell ref="B181:B188"/>
    <mergeCell ref="C173:D173"/>
    <mergeCell ref="C181:D181"/>
    <mergeCell ref="C90:D90"/>
    <mergeCell ref="C98:D98"/>
    <mergeCell ref="C106:D106"/>
    <mergeCell ref="C189:D189"/>
    <mergeCell ref="C197:D197"/>
    <mergeCell ref="B172:E172"/>
    <mergeCell ref="B73:B81"/>
    <mergeCell ref="B189:B196"/>
    <mergeCell ref="B197:B204"/>
    <mergeCell ref="C148:D148"/>
    <mergeCell ref="C156:D156"/>
    <mergeCell ref="C74:D74"/>
    <mergeCell ref="C82:D82"/>
    <mergeCell ref="A5:E5"/>
    <mergeCell ref="A6:A14"/>
    <mergeCell ref="C7:D7"/>
    <mergeCell ref="C32:D32"/>
    <mergeCell ref="B31:D31"/>
    <mergeCell ref="B15:D15"/>
    <mergeCell ref="B23:B30"/>
    <mergeCell ref="B16:B22"/>
    <mergeCell ref="A15:A30"/>
    <mergeCell ref="B7:B14"/>
    <mergeCell ref="C164:D164"/>
    <mergeCell ref="B122:E122"/>
    <mergeCell ref="B147:E147"/>
    <mergeCell ref="B72:D72"/>
    <mergeCell ref="B164:B171"/>
    <mergeCell ref="B156:B163"/>
    <mergeCell ref="B148:B155"/>
    <mergeCell ref="C123:D123"/>
    <mergeCell ref="B106:B113"/>
    <mergeCell ref="B98:B105"/>
    <mergeCell ref="A2:E2"/>
    <mergeCell ref="A217:E217"/>
    <mergeCell ref="A3:D3"/>
    <mergeCell ref="A218:E219"/>
    <mergeCell ref="A4:E4"/>
    <mergeCell ref="C23:D23"/>
    <mergeCell ref="A147:A171"/>
    <mergeCell ref="B139:B146"/>
    <mergeCell ref="B131:B138"/>
    <mergeCell ref="B123:B130"/>
  </mergeCells>
  <conditionalFormatting sqref="E3">
    <cfRule type="cellIs" priority="3" dxfId="6" operator="lessThan" stopIfTrue="1">
      <formula>172</formula>
    </cfRule>
    <cfRule type="cellIs" priority="6" dxfId="7" operator="equal" stopIfTrue="1">
      <formula>172</formula>
    </cfRule>
    <cfRule type="cellIs" priority="7" dxfId="8" operator="lessThan" stopIfTrue="1">
      <formula>172</formula>
    </cfRule>
    <cfRule type="cellIs" priority="8" dxfId="6" operator="lessThan" stopIfTrue="1">
      <formula>171</formula>
    </cfRule>
    <cfRule type="cellIs" priority="9" dxfId="6" operator="lessThan" stopIfTrue="1">
      <formula>172</formula>
    </cfRule>
  </conditionalFormatting>
  <conditionalFormatting sqref="A1">
    <cfRule type="cellIs" priority="1" dxfId="2" operator="lessThan" stopIfTrue="1">
      <formula>172</formula>
    </cfRule>
    <cfRule type="cellIs" priority="2" dxfId="1" operator="equal" stopIfTrue="1">
      <formula>172</formula>
    </cfRule>
    <cfRule type="cellIs" priority="5" dxfId="9" operator="equal">
      <formula>$E$3</formula>
    </cfRule>
  </conditionalFormatting>
  <dataValidations count="3">
    <dataValidation type="decimal" operator="greaterThanOrEqual" allowBlank="1" showInputMessage="1" showErrorMessage="1" sqref="E82 E90 E98 E106 E114">
      <formula1>0</formula1>
    </dataValidation>
    <dataValidation type="whole" operator="greaterThanOrEqual" allowBlank="1" showErrorMessage="1" errorTitle="ошибка ввода" error="допускается ввод только цифровых значений. в случае отсутствия событий вводится цифра &quot;0&quot;" sqref="E8:E71">
      <formula1>0</formula1>
    </dataValidation>
    <dataValidation type="whole" operator="greaterThanOrEqual" allowBlank="1" showInputMessage="1" showErrorMessage="1" errorTitle="ошибка ввода" error="допускается ввод только цифровых значений. в случае отсутствия событий вводится цифра &quot;0&quot;" sqref="E75:E81 E83:E89 E91:E97 E99:E105 E107:E113 E115:E121 E123:E146 E148:E171 E173:E204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&amp;L&amp;K00-032БЛОКНОТ проведения ТП-ТИТ 2012&amp;C&amp;K00-032страница &amp;P из &amp;N&amp;R&amp;K00-032итоговая таблица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0"/>
  <sheetViews>
    <sheetView workbookViewId="0" topLeftCell="A10">
      <selection activeCell="D24" sqref="D24"/>
    </sheetView>
  </sheetViews>
  <sheetFormatPr defaultColWidth="9.140625" defaultRowHeight="15"/>
  <cols>
    <col min="1" max="1" width="4.7109375" style="12" customWidth="1"/>
    <col min="2" max="2" width="5.7109375" style="17" customWidth="1"/>
    <col min="3" max="3" width="7.7109375" style="17" customWidth="1"/>
    <col min="4" max="4" width="60.7109375" style="0" customWidth="1"/>
    <col min="5" max="5" width="10.7109375" style="13" customWidth="1"/>
    <col min="6" max="7" width="10.7109375" style="0" customWidth="1"/>
    <col min="9" max="9" width="6.421875" style="0" hidden="1" customWidth="1"/>
    <col min="10" max="10" width="11.7109375" style="0" hidden="1" customWidth="1"/>
    <col min="13" max="13" width="11.421875" style="0" customWidth="1"/>
  </cols>
  <sheetData>
    <row r="1" spans="1:10" ht="12.75" customHeight="1">
      <c r="A1" s="207" t="s">
        <v>272</v>
      </c>
      <c r="B1" s="207"/>
      <c r="C1" s="207"/>
      <c r="D1" s="207"/>
      <c r="E1" s="207"/>
      <c r="F1" s="26"/>
      <c r="G1" s="26"/>
      <c r="H1" s="26"/>
      <c r="I1" s="27"/>
      <c r="J1" s="27"/>
    </row>
    <row r="2" spans="1:10" ht="30" customHeight="1">
      <c r="A2" s="213"/>
      <c r="B2" s="213"/>
      <c r="C2" s="213"/>
      <c r="D2" s="213"/>
      <c r="E2" s="213"/>
      <c r="F2" s="29"/>
      <c r="G2" s="29"/>
      <c r="H2" s="29"/>
      <c r="I2" s="1">
        <f>COUNTA(B2)</f>
        <v>0</v>
      </c>
      <c r="J2" s="2" t="str">
        <f>IF(I2=1," ","Проверьте")</f>
        <v>Проверьте</v>
      </c>
    </row>
    <row r="3" spans="1:8" ht="10.5" customHeight="1">
      <c r="A3" s="192" t="s">
        <v>0</v>
      </c>
      <c r="B3" s="192"/>
      <c r="C3" s="192"/>
      <c r="D3" s="192"/>
      <c r="E3" s="192"/>
      <c r="F3" s="30"/>
      <c r="G3" s="30"/>
      <c r="H3" s="30"/>
    </row>
    <row r="4" spans="1:10" ht="16.5" customHeight="1">
      <c r="A4" s="193"/>
      <c r="B4" s="193"/>
      <c r="C4" s="193"/>
      <c r="D4" s="193"/>
      <c r="E4" s="193"/>
      <c r="F4" s="29"/>
      <c r="G4" s="29"/>
      <c r="H4" s="29"/>
      <c r="I4" s="1">
        <f>COUNTA(B4)</f>
        <v>0</v>
      </c>
      <c r="J4" s="2" t="str">
        <f>IF(I4=1," ","Проверьте")</f>
        <v>Проверьте</v>
      </c>
    </row>
    <row r="5" spans="1:8" ht="15" customHeight="1">
      <c r="A5" s="194" t="s">
        <v>1</v>
      </c>
      <c r="B5" s="194"/>
      <c r="C5" s="194"/>
      <c r="D5" s="194"/>
      <c r="E5" s="194"/>
      <c r="F5" s="31"/>
      <c r="G5" s="31"/>
      <c r="H5" s="31"/>
    </row>
    <row r="6" spans="1:10" ht="5.25" customHeight="1">
      <c r="A6" s="195"/>
      <c r="B6" s="195"/>
      <c r="C6" s="195"/>
      <c r="D6" s="195"/>
      <c r="E6" s="195"/>
      <c r="F6" s="29"/>
      <c r="G6" s="29"/>
      <c r="H6" s="29"/>
      <c r="I6" s="1">
        <f>COUNTA(B6)</f>
        <v>0</v>
      </c>
      <c r="J6" s="2" t="str">
        <f>IF(I6=1," ","Проверьте")</f>
        <v>Проверьте</v>
      </c>
    </row>
    <row r="7" spans="1:8" ht="18" customHeight="1">
      <c r="A7" s="197" t="s">
        <v>259</v>
      </c>
      <c r="B7" s="198"/>
      <c r="C7" s="198"/>
      <c r="D7" s="198"/>
      <c r="E7" s="198"/>
      <c r="F7" s="32"/>
      <c r="G7" s="32"/>
      <c r="H7" s="32"/>
    </row>
    <row r="8" spans="1:9" ht="56.25" customHeight="1">
      <c r="A8" s="212" t="s">
        <v>39</v>
      </c>
      <c r="B8" s="212"/>
      <c r="C8" s="212"/>
      <c r="D8" s="212"/>
      <c r="E8" s="212"/>
      <c r="F8" s="28"/>
      <c r="G8" s="28"/>
      <c r="H8" s="28"/>
      <c r="I8" s="28"/>
    </row>
    <row r="9" spans="1:10" ht="17.25" customHeight="1">
      <c r="A9" s="200">
        <v>1</v>
      </c>
      <c r="B9" s="142" t="s">
        <v>248</v>
      </c>
      <c r="C9" s="218"/>
      <c r="D9" s="219"/>
      <c r="E9" s="35"/>
      <c r="G9" s="3"/>
      <c r="H9" s="3"/>
      <c r="I9" s="1">
        <f>COUNTA(E9)</f>
        <v>0</v>
      </c>
      <c r="J9" s="2" t="str">
        <f>IF(I9=1," ","Проверьте")</f>
        <v>Проверьте</v>
      </c>
    </row>
    <row r="10" spans="1:10" ht="15.75" customHeight="1">
      <c r="A10" s="200"/>
      <c r="B10" s="5" t="s">
        <v>3</v>
      </c>
      <c r="C10" s="199" t="s">
        <v>4</v>
      </c>
      <c r="D10" s="199"/>
      <c r="E10" s="35"/>
      <c r="G10" s="33"/>
      <c r="H10" s="33"/>
      <c r="I10" s="1">
        <f>COUNTA(E10)</f>
        <v>0</v>
      </c>
      <c r="J10" s="2" t="str">
        <f>IF(I10=1," ","Проверьте")</f>
        <v>Проверьте</v>
      </c>
    </row>
    <row r="11" spans="1:8" ht="15.75">
      <c r="A11" s="200"/>
      <c r="B11" s="200" t="s">
        <v>5</v>
      </c>
      <c r="C11" s="201" t="s">
        <v>279</v>
      </c>
      <c r="D11" s="202"/>
      <c r="E11" s="36"/>
      <c r="G11" s="34"/>
      <c r="H11" s="3"/>
    </row>
    <row r="12" spans="1:10" ht="15.75">
      <c r="A12" s="200"/>
      <c r="B12" s="200"/>
      <c r="C12" s="49" t="s">
        <v>6</v>
      </c>
      <c r="D12" s="23" t="s">
        <v>238</v>
      </c>
      <c r="E12" s="35"/>
      <c r="G12" s="3"/>
      <c r="H12" s="3"/>
      <c r="I12" s="1">
        <f>COUNTA(E12)</f>
        <v>0</v>
      </c>
      <c r="J12" s="2" t="str">
        <f>IF(I12=1," ","Проверьте")</f>
        <v>Проверьте</v>
      </c>
    </row>
    <row r="13" spans="1:10" ht="15.75">
      <c r="A13" s="200"/>
      <c r="B13" s="200"/>
      <c r="C13" s="49" t="s">
        <v>8</v>
      </c>
      <c r="D13" s="23" t="s">
        <v>239</v>
      </c>
      <c r="E13" s="35"/>
      <c r="H13" s="3"/>
      <c r="I13" s="1">
        <f>COUNTA(E13)</f>
        <v>0</v>
      </c>
      <c r="J13" s="2" t="str">
        <f>IF(I13=1," ","Проверьте")</f>
        <v>Проверьте</v>
      </c>
    </row>
    <row r="14" spans="1:10" ht="15.75">
      <c r="A14" s="200"/>
      <c r="B14" s="200"/>
      <c r="C14" s="49" t="s">
        <v>10</v>
      </c>
      <c r="D14" s="23" t="s">
        <v>241</v>
      </c>
      <c r="E14" s="35"/>
      <c r="H14" s="3"/>
      <c r="I14" s="1">
        <f>COUNTA(E14)</f>
        <v>0</v>
      </c>
      <c r="J14" s="2" t="str">
        <f>IF(I14=1," ","Проверьте")</f>
        <v>Проверьте</v>
      </c>
    </row>
    <row r="15" spans="1:10" ht="15.75">
      <c r="A15" s="200"/>
      <c r="B15" s="200"/>
      <c r="C15" s="49" t="s">
        <v>12</v>
      </c>
      <c r="D15" s="37" t="s">
        <v>243</v>
      </c>
      <c r="E15" s="35"/>
      <c r="H15" s="3"/>
      <c r="I15" s="1">
        <f>COUNTA(E15)</f>
        <v>0</v>
      </c>
      <c r="J15" s="2" t="str">
        <f>IF(I15=1," ","Проверьте")</f>
        <v>Проверьте</v>
      </c>
    </row>
    <row r="16" spans="1:10" ht="15.75">
      <c r="A16" s="200"/>
      <c r="B16" s="200"/>
      <c r="C16" s="49" t="s">
        <v>13</v>
      </c>
      <c r="D16" s="23" t="s">
        <v>240</v>
      </c>
      <c r="E16" s="35"/>
      <c r="H16" s="3"/>
      <c r="I16" s="1">
        <f>COUNTA(E16)</f>
        <v>0</v>
      </c>
      <c r="J16" s="2" t="str">
        <f>IF(I16=1," ","Проверьте")</f>
        <v>Проверьте</v>
      </c>
    </row>
    <row r="17" spans="1:8" ht="17.25" customHeight="1">
      <c r="A17" s="200" t="s">
        <v>41</v>
      </c>
      <c r="B17" s="220" t="s">
        <v>276</v>
      </c>
      <c r="C17" s="221"/>
      <c r="D17" s="222"/>
      <c r="E17" s="36"/>
      <c r="H17" s="3"/>
    </row>
    <row r="18" spans="1:8" s="55" customFormat="1" ht="15.75" customHeight="1">
      <c r="A18" s="200"/>
      <c r="B18" s="223" t="s">
        <v>242</v>
      </c>
      <c r="C18" s="224"/>
      <c r="D18" s="225"/>
      <c r="E18" s="54" t="s">
        <v>15</v>
      </c>
      <c r="H18" s="56"/>
    </row>
    <row r="19" spans="1:10" ht="17.25" customHeight="1">
      <c r="A19" s="200"/>
      <c r="B19" s="128" t="s">
        <v>42</v>
      </c>
      <c r="C19" s="49" t="s">
        <v>43</v>
      </c>
      <c r="D19" s="23" t="s">
        <v>238</v>
      </c>
      <c r="E19" s="35"/>
      <c r="H19" s="3"/>
      <c r="I19" s="1">
        <f aca="true" t="shared" si="0" ref="I19:I24">COUNTA(E19)</f>
        <v>0</v>
      </c>
      <c r="J19" s="2" t="str">
        <f aca="true" t="shared" si="1" ref="J19:J24">IF(I19=1," ","Проверьте")</f>
        <v>Проверьте</v>
      </c>
    </row>
    <row r="20" spans="1:10" ht="15.75">
      <c r="A20" s="200"/>
      <c r="B20" s="128"/>
      <c r="C20" s="49" t="s">
        <v>44</v>
      </c>
      <c r="D20" s="23" t="s">
        <v>239</v>
      </c>
      <c r="E20" s="35"/>
      <c r="H20" s="3"/>
      <c r="I20" s="1">
        <f t="shared" si="0"/>
        <v>0</v>
      </c>
      <c r="J20" s="2" t="str">
        <f t="shared" si="1"/>
        <v>Проверьте</v>
      </c>
    </row>
    <row r="21" spans="1:10" ht="15.75">
      <c r="A21" s="200"/>
      <c r="B21" s="128"/>
      <c r="C21" s="49" t="s">
        <v>45</v>
      </c>
      <c r="D21" s="23" t="s">
        <v>241</v>
      </c>
      <c r="E21" s="35"/>
      <c r="H21" s="3"/>
      <c r="I21" s="1">
        <f t="shared" si="0"/>
        <v>0</v>
      </c>
      <c r="J21" s="2" t="str">
        <f t="shared" si="1"/>
        <v>Проверьте</v>
      </c>
    </row>
    <row r="22" spans="1:10" ht="15.75">
      <c r="A22" s="200"/>
      <c r="B22" s="128"/>
      <c r="C22" s="49" t="s">
        <v>46</v>
      </c>
      <c r="D22" s="37" t="s">
        <v>243</v>
      </c>
      <c r="E22" s="35"/>
      <c r="H22" s="3"/>
      <c r="I22" s="1">
        <f t="shared" si="0"/>
        <v>0</v>
      </c>
      <c r="J22" s="2" t="str">
        <f t="shared" si="1"/>
        <v>Проверьте</v>
      </c>
    </row>
    <row r="23" spans="1:10" ht="16.5" thickBot="1">
      <c r="A23" s="200"/>
      <c r="B23" s="130"/>
      <c r="C23" s="49" t="s">
        <v>47</v>
      </c>
      <c r="D23" s="23" t="s">
        <v>240</v>
      </c>
      <c r="E23" s="83"/>
      <c r="H23" s="3"/>
      <c r="I23" s="1">
        <f t="shared" si="0"/>
        <v>0</v>
      </c>
      <c r="J23" s="2" t="str">
        <f t="shared" si="1"/>
        <v>Проверьте</v>
      </c>
    </row>
    <row r="24" spans="1:10" ht="30.75" customHeight="1" thickBot="1">
      <c r="A24" s="208"/>
      <c r="B24" s="68" t="s">
        <v>48</v>
      </c>
      <c r="C24" s="69" t="s">
        <v>49</v>
      </c>
      <c r="D24" s="116" t="s">
        <v>283</v>
      </c>
      <c r="E24" s="4"/>
      <c r="F24" s="8"/>
      <c r="H24" s="3"/>
      <c r="I24" s="1">
        <f t="shared" si="0"/>
        <v>0</v>
      </c>
      <c r="J24" s="2" t="str">
        <f t="shared" si="1"/>
        <v>Проверьте</v>
      </c>
    </row>
    <row r="25" spans="1:8" ht="30.75" customHeight="1" thickTop="1">
      <c r="A25" s="209" t="s">
        <v>50</v>
      </c>
      <c r="B25" s="226" t="s">
        <v>244</v>
      </c>
      <c r="C25" s="227"/>
      <c r="D25" s="227"/>
      <c r="E25" s="228"/>
      <c r="H25" s="3"/>
    </row>
    <row r="26" spans="1:8" ht="15.75" customHeight="1">
      <c r="A26" s="210"/>
      <c r="B26" s="127" t="s">
        <v>51</v>
      </c>
      <c r="C26" s="49" t="s">
        <v>52</v>
      </c>
      <c r="D26" s="24" t="s">
        <v>58</v>
      </c>
      <c r="E26" s="35"/>
      <c r="H26" s="3"/>
    </row>
    <row r="27" spans="1:10" ht="16.5" thickBot="1">
      <c r="A27" s="210"/>
      <c r="B27" s="130"/>
      <c r="C27" s="49" t="s">
        <v>53</v>
      </c>
      <c r="D27" s="23" t="s">
        <v>40</v>
      </c>
      <c r="E27" s="83"/>
      <c r="H27" s="3"/>
      <c r="I27" s="1">
        <f>COUNTA(E27)</f>
        <v>0</v>
      </c>
      <c r="J27" s="2" t="str">
        <f>IF(I27=1," ","Проверьте")</f>
        <v>Проверьте</v>
      </c>
    </row>
    <row r="28" spans="1:10" ht="31.5" customHeight="1" thickBot="1">
      <c r="A28" s="211"/>
      <c r="B28" s="68" t="s">
        <v>54</v>
      </c>
      <c r="C28" s="69" t="s">
        <v>55</v>
      </c>
      <c r="D28" s="75" t="s">
        <v>277</v>
      </c>
      <c r="E28" s="4"/>
      <c r="I28" s="1"/>
      <c r="J28" s="2"/>
    </row>
    <row r="29" spans="1:10" ht="18" customHeight="1" thickTop="1">
      <c r="A29" s="203">
        <v>4</v>
      </c>
      <c r="B29" s="229" t="s">
        <v>245</v>
      </c>
      <c r="C29" s="230"/>
      <c r="D29" s="230"/>
      <c r="E29" s="231"/>
      <c r="I29" s="1"/>
      <c r="J29" s="2"/>
    </row>
    <row r="30" spans="1:10" ht="29.25" customHeight="1">
      <c r="A30" s="204"/>
      <c r="B30" s="128" t="s">
        <v>17</v>
      </c>
      <c r="C30" s="49" t="s">
        <v>18</v>
      </c>
      <c r="D30" s="22" t="s">
        <v>261</v>
      </c>
      <c r="E30" s="35"/>
      <c r="F30" s="3"/>
      <c r="G30" s="3"/>
      <c r="I30" s="1"/>
      <c r="J30" s="2"/>
    </row>
    <row r="31" spans="1:7" ht="30" customHeight="1" thickBot="1">
      <c r="A31" s="204"/>
      <c r="B31" s="130"/>
      <c r="C31" s="48" t="s">
        <v>19</v>
      </c>
      <c r="D31" s="22" t="s">
        <v>262</v>
      </c>
      <c r="E31" s="83"/>
      <c r="F31" s="3"/>
      <c r="G31" s="3"/>
    </row>
    <row r="32" spans="1:7" ht="15.75" customHeight="1" thickBot="1">
      <c r="A32" s="205"/>
      <c r="B32" s="68" t="s">
        <v>56</v>
      </c>
      <c r="C32" s="71" t="s">
        <v>57</v>
      </c>
      <c r="D32" s="77" t="s">
        <v>263</v>
      </c>
      <c r="E32" s="4"/>
      <c r="F32" s="3"/>
      <c r="G32" s="3"/>
    </row>
    <row r="33" spans="1:7" ht="31.5" customHeight="1" thickTop="1">
      <c r="A33" s="217" t="s">
        <v>20</v>
      </c>
      <c r="B33" s="217"/>
      <c r="C33" s="215" t="s">
        <v>269</v>
      </c>
      <c r="D33" s="215"/>
      <c r="E33" s="216"/>
      <c r="F33" s="3"/>
      <c r="G33" s="3"/>
    </row>
    <row r="34" spans="1:7" ht="63" customHeight="1">
      <c r="A34" s="217"/>
      <c r="B34" s="217"/>
      <c r="C34" s="9" t="s">
        <v>21</v>
      </c>
      <c r="D34" s="52" t="s">
        <v>253</v>
      </c>
      <c r="E34" s="35"/>
      <c r="F34" s="3"/>
      <c r="G34" s="3"/>
    </row>
    <row r="35" spans="1:7" ht="84" customHeight="1">
      <c r="A35" s="217"/>
      <c r="B35" s="217"/>
      <c r="C35" s="9" t="s">
        <v>69</v>
      </c>
      <c r="D35" s="24" t="s">
        <v>254</v>
      </c>
      <c r="E35" s="35"/>
      <c r="F35" s="3"/>
      <c r="G35" s="3"/>
    </row>
    <row r="36" spans="1:7" ht="63" customHeight="1">
      <c r="A36" s="217"/>
      <c r="B36" s="217"/>
      <c r="C36" s="9" t="s">
        <v>70</v>
      </c>
      <c r="D36" s="24" t="s">
        <v>255</v>
      </c>
      <c r="E36" s="35"/>
      <c r="F36" s="3"/>
      <c r="G36" s="3"/>
    </row>
    <row r="37" spans="1:7" ht="15.75" customHeight="1">
      <c r="A37" s="50"/>
      <c r="B37" s="51"/>
      <c r="C37" s="51"/>
      <c r="D37" s="18"/>
      <c r="E37" s="20"/>
      <c r="F37" s="3"/>
      <c r="G37" s="3"/>
    </row>
    <row r="38" spans="2:7" ht="15.75" customHeight="1">
      <c r="B38" s="10"/>
      <c r="C38" s="10"/>
      <c r="D38" s="10"/>
      <c r="E38" s="20"/>
      <c r="F38" s="3"/>
      <c r="G38" s="3"/>
    </row>
    <row r="39" spans="1:7" ht="15.75" customHeight="1">
      <c r="A39" s="10" t="s">
        <v>251</v>
      </c>
      <c r="B39" s="10"/>
      <c r="C39" s="10"/>
      <c r="D39" s="10"/>
      <c r="E39" s="20"/>
      <c r="F39" s="3"/>
      <c r="G39" s="3"/>
    </row>
    <row r="40" spans="1:7" ht="15.75" customHeight="1">
      <c r="A40" s="10"/>
      <c r="B40" s="10"/>
      <c r="C40" s="10"/>
      <c r="D40" s="10"/>
      <c r="E40" s="20"/>
      <c r="F40" s="3"/>
      <c r="G40" s="3"/>
    </row>
    <row r="41" spans="3:7" ht="15.75" customHeight="1">
      <c r="C41" s="51"/>
      <c r="D41" s="82"/>
      <c r="E41" s="20"/>
      <c r="F41" s="3"/>
      <c r="G41" s="3"/>
    </row>
    <row r="42" spans="3:7" ht="15.75" customHeight="1">
      <c r="C42" s="19"/>
      <c r="D42" s="40" t="s">
        <v>61</v>
      </c>
      <c r="G42" s="3"/>
    </row>
    <row r="43" spans="1:7" ht="15.75" customHeight="1">
      <c r="A43" s="50"/>
      <c r="B43" s="51"/>
      <c r="C43" s="51"/>
      <c r="D43" s="18"/>
      <c r="E43" s="20"/>
      <c r="F43" s="3"/>
      <c r="G43" s="3"/>
    </row>
    <row r="44" spans="1:7" ht="15.75" customHeight="1">
      <c r="A44" s="50"/>
      <c r="B44" s="188"/>
      <c r="C44" s="188"/>
      <c r="D44" s="18"/>
      <c r="E44" s="20"/>
      <c r="F44" s="3"/>
      <c r="G44" s="3"/>
    </row>
    <row r="45" spans="1:7" ht="15.75" customHeight="1">
      <c r="A45" s="50"/>
      <c r="B45" s="53" t="s">
        <v>60</v>
      </c>
      <c r="C45" s="53"/>
      <c r="D45" s="18"/>
      <c r="E45" s="20"/>
      <c r="F45" s="3"/>
      <c r="G45" s="3"/>
    </row>
    <row r="46" spans="1:7" ht="15.75" customHeight="1">
      <c r="A46" s="50"/>
      <c r="B46" s="51"/>
      <c r="C46" s="51"/>
      <c r="D46" s="18"/>
      <c r="E46" s="20"/>
      <c r="F46" s="3"/>
      <c r="G46" s="3"/>
    </row>
    <row r="47" spans="1:7" ht="15.75" customHeight="1">
      <c r="A47" s="50"/>
      <c r="B47" s="51"/>
      <c r="C47" s="51"/>
      <c r="D47" s="18"/>
      <c r="E47" s="20"/>
      <c r="F47" s="3"/>
      <c r="G47" s="3"/>
    </row>
    <row r="48" spans="1:7" ht="15.75" customHeight="1">
      <c r="A48" s="50"/>
      <c r="B48" s="51"/>
      <c r="C48" s="51"/>
      <c r="D48" s="18"/>
      <c r="E48" s="20"/>
      <c r="F48" s="3"/>
      <c r="G48" s="3"/>
    </row>
    <row r="49" spans="1:7" ht="15.75" customHeight="1">
      <c r="A49" s="50"/>
      <c r="B49" s="51"/>
      <c r="C49" s="51"/>
      <c r="D49" s="18"/>
      <c r="E49" s="20"/>
      <c r="F49" s="3"/>
      <c r="G49" s="3"/>
    </row>
    <row r="50" spans="1:7" ht="15" customHeight="1">
      <c r="A50" s="50"/>
      <c r="B50" s="51"/>
      <c r="C50" s="51"/>
      <c r="D50" s="18"/>
      <c r="E50" s="20"/>
      <c r="F50" s="3"/>
      <c r="G50" s="3"/>
    </row>
    <row r="51" spans="1:7" ht="15" customHeight="1">
      <c r="A51" s="50"/>
      <c r="B51" s="51"/>
      <c r="C51" s="51"/>
      <c r="D51" s="18"/>
      <c r="E51" s="20"/>
      <c r="F51" s="3"/>
      <c r="G51" s="3"/>
    </row>
    <row r="52" spans="1:7" ht="15" customHeight="1">
      <c r="A52" s="50"/>
      <c r="B52" s="51"/>
      <c r="C52" s="51"/>
      <c r="D52" s="18"/>
      <c r="E52" s="20"/>
      <c r="F52" s="3"/>
      <c r="G52" s="3"/>
    </row>
    <row r="53" spans="1:7" ht="15" customHeight="1">
      <c r="A53" s="50"/>
      <c r="B53" s="51"/>
      <c r="C53" s="51"/>
      <c r="D53" s="18"/>
      <c r="E53" s="20"/>
      <c r="F53" s="3"/>
      <c r="G53" s="3"/>
    </row>
    <row r="54" spans="1:7" ht="15" customHeight="1">
      <c r="A54" s="50"/>
      <c r="B54" s="51"/>
      <c r="C54" s="51"/>
      <c r="D54" s="18"/>
      <c r="E54" s="20"/>
      <c r="F54" s="3"/>
      <c r="G54" s="3"/>
    </row>
    <row r="55" spans="1:7" ht="15" customHeight="1">
      <c r="A55" s="50"/>
      <c r="B55" s="51"/>
      <c r="C55" s="51"/>
      <c r="D55" s="18"/>
      <c r="E55" s="20"/>
      <c r="F55" s="3"/>
      <c r="G55" s="3"/>
    </row>
    <row r="56" spans="1:7" ht="15" customHeight="1">
      <c r="A56" s="50"/>
      <c r="B56" s="51"/>
      <c r="C56" s="51"/>
      <c r="D56" s="18"/>
      <c r="E56" s="20"/>
      <c r="F56" s="3"/>
      <c r="G56" s="3"/>
    </row>
    <row r="57" spans="1:7" ht="15" customHeight="1">
      <c r="A57" s="50"/>
      <c r="B57" s="51"/>
      <c r="C57" s="51"/>
      <c r="D57" s="18"/>
      <c r="E57" s="20"/>
      <c r="F57" s="3"/>
      <c r="G57" s="3"/>
    </row>
    <row r="58" spans="1:7" ht="15.75">
      <c r="A58" s="196"/>
      <c r="B58" s="196"/>
      <c r="C58" s="196"/>
      <c r="D58" s="196"/>
      <c r="E58" s="20"/>
      <c r="F58" s="3"/>
      <c r="G58" s="3"/>
    </row>
    <row r="59" spans="1:7" ht="15.75">
      <c r="A59" s="65"/>
      <c r="B59" s="65"/>
      <c r="C59" s="65"/>
      <c r="D59" s="15"/>
      <c r="E59" s="20"/>
      <c r="F59" s="3"/>
      <c r="G59" s="3"/>
    </row>
    <row r="60" spans="1:7" ht="15.75">
      <c r="A60" s="206"/>
      <c r="B60" s="206"/>
      <c r="C60" s="65"/>
      <c r="D60" s="206"/>
      <c r="E60" s="206"/>
      <c r="F60" s="3"/>
      <c r="G60" s="3"/>
    </row>
    <row r="61" spans="1:7" ht="15">
      <c r="A61" s="214"/>
      <c r="B61" s="214"/>
      <c r="C61" s="19"/>
      <c r="D61" s="40"/>
      <c r="E61" s="20"/>
      <c r="F61" s="3"/>
      <c r="G61" s="3"/>
    </row>
    <row r="62" spans="1:7" ht="15.75">
      <c r="A62" s="66"/>
      <c r="B62" s="19"/>
      <c r="C62" s="19"/>
      <c r="D62" s="18"/>
      <c r="E62" s="20"/>
      <c r="F62" s="3"/>
      <c r="G62" s="3"/>
    </row>
    <row r="63" spans="1:7" ht="15.75">
      <c r="A63" s="66"/>
      <c r="B63" s="19"/>
      <c r="C63" s="19"/>
      <c r="D63" s="206"/>
      <c r="E63" s="206"/>
      <c r="F63" s="3"/>
      <c r="G63" s="3"/>
    </row>
    <row r="64" spans="1:7" ht="15">
      <c r="A64" s="25"/>
      <c r="B64" s="19"/>
      <c r="C64" s="19"/>
      <c r="D64" s="40"/>
      <c r="E64" s="20"/>
      <c r="F64" s="3"/>
      <c r="G64" s="3"/>
    </row>
    <row r="65" spans="1:7" ht="15.75">
      <c r="A65" s="25"/>
      <c r="B65" s="19"/>
      <c r="C65" s="19"/>
      <c r="D65" s="18"/>
      <c r="E65" s="20"/>
      <c r="F65" s="3"/>
      <c r="G65" s="3"/>
    </row>
    <row r="66" spans="1:7" ht="15.75">
      <c r="A66" s="25"/>
      <c r="B66" s="19"/>
      <c r="C66" s="19"/>
      <c r="D66" s="18"/>
      <c r="E66" s="20"/>
      <c r="F66" s="3"/>
      <c r="G66" s="3"/>
    </row>
    <row r="67" spans="1:7" ht="15.75">
      <c r="A67" s="25"/>
      <c r="B67" s="19"/>
      <c r="C67" s="19"/>
      <c r="D67" s="18"/>
      <c r="E67" s="20"/>
      <c r="F67" s="3"/>
      <c r="G67" s="3"/>
    </row>
    <row r="68" spans="2:7" ht="15.75">
      <c r="B68" s="19"/>
      <c r="C68" s="19"/>
      <c r="D68" s="18"/>
      <c r="E68" s="20"/>
      <c r="F68" s="3"/>
      <c r="G68" s="3"/>
    </row>
    <row r="69" spans="2:7" ht="15.75">
      <c r="B69" s="19"/>
      <c r="C69" s="19"/>
      <c r="D69" s="18"/>
      <c r="E69" s="20"/>
      <c r="F69" s="3"/>
      <c r="G69" s="3"/>
    </row>
    <row r="70" spans="4:11" ht="15">
      <c r="D70" s="3"/>
      <c r="E70" s="41"/>
      <c r="F70" s="3"/>
      <c r="G70" s="3"/>
      <c r="H70" s="3"/>
      <c r="I70" s="42"/>
      <c r="J70" s="43"/>
      <c r="K70" s="3"/>
    </row>
    <row r="71" spans="4:11" ht="15">
      <c r="D71" s="3"/>
      <c r="E71" s="44"/>
      <c r="F71" s="44"/>
      <c r="G71" s="44"/>
      <c r="H71" s="44"/>
      <c r="I71" s="1"/>
      <c r="J71" s="45"/>
      <c r="K71" s="3"/>
    </row>
    <row r="72" spans="1:11" ht="15">
      <c r="A72"/>
      <c r="B72"/>
      <c r="C72"/>
      <c r="D72" s="46"/>
      <c r="E72" s="41"/>
      <c r="F72" s="3"/>
      <c r="G72" s="47"/>
      <c r="H72" s="3"/>
      <c r="I72" s="42"/>
      <c r="J72" s="43"/>
      <c r="K72" s="3"/>
    </row>
    <row r="73" spans="1:11" ht="15">
      <c r="A73"/>
      <c r="B73"/>
      <c r="C73"/>
      <c r="D73" s="3"/>
      <c r="E73" s="20"/>
      <c r="F73" s="20"/>
      <c r="G73" s="20"/>
      <c r="H73" s="20"/>
      <c r="I73" s="42"/>
      <c r="J73" s="43"/>
      <c r="K73" s="3"/>
    </row>
    <row r="74" spans="4:11" ht="15">
      <c r="D74" s="20"/>
      <c r="E74" s="44"/>
      <c r="F74" s="44"/>
      <c r="G74" s="44"/>
      <c r="H74" s="44"/>
      <c r="I74" s="42"/>
      <c r="J74" s="43"/>
      <c r="K74" s="3"/>
    </row>
    <row r="75" spans="4:11" ht="15">
      <c r="D75" s="20"/>
      <c r="E75" s="41"/>
      <c r="F75" s="3"/>
      <c r="G75" s="47"/>
      <c r="H75" s="3"/>
      <c r="I75" s="1"/>
      <c r="J75" s="45"/>
      <c r="K75" s="3"/>
    </row>
    <row r="76" spans="4:11" ht="15">
      <c r="D76" s="20"/>
      <c r="E76" s="20"/>
      <c r="F76" s="20"/>
      <c r="G76" s="20"/>
      <c r="H76" s="20"/>
      <c r="I76" s="20"/>
      <c r="J76" s="20"/>
      <c r="K76" s="3"/>
    </row>
    <row r="77" spans="4:10" ht="15">
      <c r="D77" s="6"/>
      <c r="E77" s="6"/>
      <c r="F77" s="6"/>
      <c r="G77" s="6"/>
      <c r="H77" s="6"/>
      <c r="I77" s="6"/>
      <c r="J77" s="6"/>
    </row>
    <row r="78" ht="15">
      <c r="E78" s="6"/>
    </row>
    <row r="79" ht="15">
      <c r="E79" s="6"/>
    </row>
    <row r="80" ht="15"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  <row r="95" ht="15">
      <c r="E95" s="6"/>
    </row>
    <row r="96" ht="15">
      <c r="E96" s="6"/>
    </row>
    <row r="97" ht="15">
      <c r="E97" s="6"/>
    </row>
    <row r="98" ht="15">
      <c r="E98" s="6"/>
    </row>
    <row r="99" ht="15">
      <c r="E99" s="6"/>
    </row>
    <row r="100" ht="15">
      <c r="E100" s="6"/>
    </row>
    <row r="101" ht="15">
      <c r="E101" s="6"/>
    </row>
    <row r="102" ht="15">
      <c r="E102" s="6"/>
    </row>
    <row r="103" ht="15">
      <c r="E103" s="6"/>
    </row>
    <row r="104" ht="15">
      <c r="E104" s="6"/>
    </row>
    <row r="105" ht="15">
      <c r="E105" s="6"/>
    </row>
    <row r="106" ht="15">
      <c r="E106" s="6"/>
    </row>
    <row r="107" ht="15">
      <c r="E107" s="6"/>
    </row>
    <row r="108" ht="15">
      <c r="E108" s="6"/>
    </row>
    <row r="109" ht="15">
      <c r="E109" s="6"/>
    </row>
    <row r="110" ht="15">
      <c r="E110" s="6"/>
    </row>
  </sheetData>
  <sheetProtection selectLockedCells="1"/>
  <mergeCells count="31">
    <mergeCell ref="B44:C44"/>
    <mergeCell ref="A2:E2"/>
    <mergeCell ref="A61:B61"/>
    <mergeCell ref="D63:E63"/>
    <mergeCell ref="C33:E33"/>
    <mergeCell ref="A33:B36"/>
    <mergeCell ref="B9:D9"/>
    <mergeCell ref="B17:D17"/>
    <mergeCell ref="B18:D18"/>
    <mergeCell ref="B25:E25"/>
    <mergeCell ref="B29:E29"/>
    <mergeCell ref="A29:A32"/>
    <mergeCell ref="A60:B60"/>
    <mergeCell ref="D60:E60"/>
    <mergeCell ref="A1:E1"/>
    <mergeCell ref="A17:A24"/>
    <mergeCell ref="B19:B23"/>
    <mergeCell ref="A25:A28"/>
    <mergeCell ref="B26:B27"/>
    <mergeCell ref="A8:E8"/>
    <mergeCell ref="A9:A16"/>
    <mergeCell ref="B30:B31"/>
    <mergeCell ref="A3:E3"/>
    <mergeCell ref="A4:E4"/>
    <mergeCell ref="A5:E5"/>
    <mergeCell ref="A6:E6"/>
    <mergeCell ref="A58:D58"/>
    <mergeCell ref="A7:E7"/>
    <mergeCell ref="C10:D10"/>
    <mergeCell ref="B11:B16"/>
    <mergeCell ref="C11:D11"/>
  </mergeCells>
  <dataValidations count="3">
    <dataValidation type="decimal" operator="greaterThanOrEqual" allowBlank="1" showInputMessage="1" showErrorMessage="1" promptTitle="обязательно для заполнения" errorTitle="неверный формат ввода" error="допускается только цифровое значение" sqref="E30 E28 E34:E36">
      <formula1>0</formula1>
    </dataValidation>
    <dataValidation type="decimal" operator="greaterThanOrEqual" allowBlank="1" showInputMessage="1" showErrorMessage="1" sqref="E27">
      <formula1>0</formula1>
    </dataValidation>
    <dataValidation type="whole" operator="greaterThanOrEqual" allowBlank="1" showErrorMessage="1" errorTitle="ошибка ввода" error="допускается вводить только цифровые значения, в случае отсутствия события ставится цифра &quot;0&quot;" sqref="E9:E10 E12:E16 E19:E24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&amp;L&amp;K00-030БЛОКНОТ проведения 
ТП-ТИТ 2012&amp;C&amp;K00-032страница &amp;P из &amp;N&amp;R&amp;K00-030для заполнения Техническим 
инспектором труда Прфсоюза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94"/>
  <sheetViews>
    <sheetView workbookViewId="0" topLeftCell="A4">
      <selection activeCell="H25" sqref="H25"/>
    </sheetView>
  </sheetViews>
  <sheetFormatPr defaultColWidth="9.140625" defaultRowHeight="15"/>
  <cols>
    <col min="1" max="1" width="4.7109375" style="12" customWidth="1"/>
    <col min="2" max="2" width="5.7109375" style="17" customWidth="1"/>
    <col min="3" max="3" width="7.7109375" style="17" customWidth="1"/>
    <col min="4" max="4" width="60.7109375" style="0" customWidth="1"/>
    <col min="5" max="5" width="10.7109375" style="13" customWidth="1"/>
    <col min="6" max="7" width="10.7109375" style="0" customWidth="1"/>
    <col min="9" max="9" width="6.421875" style="0" hidden="1" customWidth="1"/>
    <col min="10" max="10" width="11.7109375" style="0" hidden="1" customWidth="1"/>
    <col min="13" max="13" width="11.421875" style="0" customWidth="1"/>
  </cols>
  <sheetData>
    <row r="1" spans="1:10" ht="12.75" customHeight="1">
      <c r="A1" s="207" t="s">
        <v>272</v>
      </c>
      <c r="B1" s="207"/>
      <c r="C1" s="207"/>
      <c r="D1" s="207"/>
      <c r="E1" s="207"/>
      <c r="F1" s="26"/>
      <c r="G1" s="26"/>
      <c r="H1" s="26"/>
      <c r="I1" s="27"/>
      <c r="J1" s="27"/>
    </row>
    <row r="2" spans="1:10" ht="30.75" customHeight="1">
      <c r="A2" s="213"/>
      <c r="B2" s="213"/>
      <c r="C2" s="213"/>
      <c r="D2" s="213"/>
      <c r="E2" s="213"/>
      <c r="F2" s="29"/>
      <c r="G2" s="29"/>
      <c r="H2" s="29"/>
      <c r="I2" s="1">
        <f>COUNTA(B2)</f>
        <v>0</v>
      </c>
      <c r="J2" s="2" t="str">
        <f>IF(I2=1," ","Проверьте")</f>
        <v>Проверьте</v>
      </c>
    </row>
    <row r="3" spans="1:8" ht="9.75" customHeight="1">
      <c r="A3" s="192" t="s">
        <v>0</v>
      </c>
      <c r="B3" s="192"/>
      <c r="C3" s="192"/>
      <c r="D3" s="192"/>
      <c r="E3" s="192"/>
      <c r="F3" s="30"/>
      <c r="G3" s="30"/>
      <c r="H3" s="30"/>
    </row>
    <row r="4" spans="1:10" ht="16.5" customHeight="1">
      <c r="A4" s="193"/>
      <c r="B4" s="193"/>
      <c r="C4" s="193"/>
      <c r="D4" s="193"/>
      <c r="E4" s="193"/>
      <c r="F4" s="29"/>
      <c r="G4" s="29"/>
      <c r="H4" s="29"/>
      <c r="I4" s="1">
        <f>COUNTA(B4)</f>
        <v>0</v>
      </c>
      <c r="J4" s="2" t="str">
        <f>IF(I4=1," ","Проверьте")</f>
        <v>Проверьте</v>
      </c>
    </row>
    <row r="5" spans="1:8" ht="11.25" customHeight="1">
      <c r="A5" s="194" t="s">
        <v>1</v>
      </c>
      <c r="B5" s="194"/>
      <c r="C5" s="194"/>
      <c r="D5" s="194"/>
      <c r="E5" s="194"/>
      <c r="F5" s="31"/>
      <c r="G5" s="31"/>
      <c r="H5" s="31"/>
    </row>
    <row r="6" spans="1:10" ht="3.75" customHeight="1">
      <c r="A6" s="195"/>
      <c r="B6" s="195"/>
      <c r="C6" s="195"/>
      <c r="D6" s="195"/>
      <c r="E6" s="195"/>
      <c r="F6" s="29"/>
      <c r="G6" s="29"/>
      <c r="H6" s="29"/>
      <c r="I6" s="1">
        <f>COUNTA(B6)</f>
        <v>0</v>
      </c>
      <c r="J6" s="2" t="str">
        <f>IF(I6=1," ","Проверьте")</f>
        <v>Проверьте</v>
      </c>
    </row>
    <row r="7" spans="1:8" ht="13.5" customHeight="1">
      <c r="A7" s="232" t="s">
        <v>260</v>
      </c>
      <c r="B7" s="233"/>
      <c r="C7" s="233"/>
      <c r="D7" s="233"/>
      <c r="E7" s="233"/>
      <c r="F7" s="32"/>
      <c r="G7" s="32"/>
      <c r="H7" s="32"/>
    </row>
    <row r="8" spans="1:9" ht="56.25" customHeight="1">
      <c r="A8" s="212" t="s">
        <v>39</v>
      </c>
      <c r="B8" s="212"/>
      <c r="C8" s="212"/>
      <c r="D8" s="212"/>
      <c r="E8" s="212"/>
      <c r="F8" s="28"/>
      <c r="G8" s="28"/>
      <c r="H8" s="28"/>
      <c r="I8" s="28"/>
    </row>
    <row r="9" spans="1:10" ht="17.25" customHeight="1">
      <c r="A9" s="200">
        <v>1</v>
      </c>
      <c r="B9" s="142" t="s">
        <v>248</v>
      </c>
      <c r="C9" s="218"/>
      <c r="D9" s="219"/>
      <c r="E9" s="35"/>
      <c r="G9" s="3"/>
      <c r="H9" s="3"/>
      <c r="I9" s="1">
        <f>COUNTA(E9)</f>
        <v>0</v>
      </c>
      <c r="J9" s="2" t="str">
        <f>IF(I9=1," ","Проверьте")</f>
        <v>Проверьте</v>
      </c>
    </row>
    <row r="10" spans="1:10" ht="15.75" customHeight="1">
      <c r="A10" s="200"/>
      <c r="B10" s="5" t="s">
        <v>3</v>
      </c>
      <c r="C10" s="199" t="s">
        <v>4</v>
      </c>
      <c r="D10" s="199"/>
      <c r="E10" s="35"/>
      <c r="G10" s="33"/>
      <c r="H10" s="33"/>
      <c r="I10" s="1">
        <f>COUNTA(E10)</f>
        <v>0</v>
      </c>
      <c r="J10" s="2" t="str">
        <f>IF(I10=1," ","Проверьте")</f>
        <v>Проверьте</v>
      </c>
    </row>
    <row r="11" spans="1:8" ht="15.75">
      <c r="A11" s="200"/>
      <c r="B11" s="200" t="s">
        <v>5</v>
      </c>
      <c r="C11" s="201" t="s">
        <v>279</v>
      </c>
      <c r="D11" s="202"/>
      <c r="E11" s="36"/>
      <c r="G11" s="34"/>
      <c r="H11" s="3"/>
    </row>
    <row r="12" spans="1:10" ht="15.75">
      <c r="A12" s="200"/>
      <c r="B12" s="200"/>
      <c r="C12" s="49" t="s">
        <v>6</v>
      </c>
      <c r="D12" s="23" t="s">
        <v>238</v>
      </c>
      <c r="E12" s="35"/>
      <c r="G12" s="3"/>
      <c r="H12" s="3"/>
      <c r="I12" s="1">
        <f>COUNTA(E12)</f>
        <v>0</v>
      </c>
      <c r="J12" s="2" t="str">
        <f>IF(I12=1," ","Проверьте")</f>
        <v>Проверьте</v>
      </c>
    </row>
    <row r="13" spans="1:10" ht="15.75">
      <c r="A13" s="200"/>
      <c r="B13" s="200"/>
      <c r="C13" s="49" t="s">
        <v>8</v>
      </c>
      <c r="D13" s="23" t="s">
        <v>239</v>
      </c>
      <c r="E13" s="35"/>
      <c r="H13" s="3"/>
      <c r="I13" s="1">
        <f>COUNTA(E13)</f>
        <v>0</v>
      </c>
      <c r="J13" s="2" t="str">
        <f>IF(I13=1," ","Проверьте")</f>
        <v>Проверьте</v>
      </c>
    </row>
    <row r="14" spans="1:10" ht="15.75">
      <c r="A14" s="200"/>
      <c r="B14" s="200"/>
      <c r="C14" s="49" t="s">
        <v>10</v>
      </c>
      <c r="D14" s="23" t="s">
        <v>241</v>
      </c>
      <c r="E14" s="35"/>
      <c r="H14" s="3"/>
      <c r="I14" s="1">
        <f>COUNTA(E14)</f>
        <v>0</v>
      </c>
      <c r="J14" s="2" t="str">
        <f>IF(I14=1," ","Проверьте")</f>
        <v>Проверьте</v>
      </c>
    </row>
    <row r="15" spans="1:10" ht="15.75">
      <c r="A15" s="200"/>
      <c r="B15" s="200"/>
      <c r="C15" s="49" t="s">
        <v>12</v>
      </c>
      <c r="D15" s="37" t="s">
        <v>243</v>
      </c>
      <c r="E15" s="35"/>
      <c r="H15" s="3"/>
      <c r="I15" s="1">
        <f>COUNTA(E15)</f>
        <v>0</v>
      </c>
      <c r="J15" s="2" t="str">
        <f>IF(I15=1," ","Проверьте")</f>
        <v>Проверьте</v>
      </c>
    </row>
    <row r="16" spans="1:10" ht="15.75">
      <c r="A16" s="200"/>
      <c r="B16" s="200"/>
      <c r="C16" s="49" t="s">
        <v>13</v>
      </c>
      <c r="D16" s="23" t="s">
        <v>240</v>
      </c>
      <c r="E16" s="35"/>
      <c r="H16" s="3"/>
      <c r="I16" s="1">
        <f>COUNTA(E16)</f>
        <v>0</v>
      </c>
      <c r="J16" s="2" t="str">
        <f>IF(I16=1," ","Проверьте")</f>
        <v>Проверьте</v>
      </c>
    </row>
    <row r="17" spans="1:8" ht="17.25" customHeight="1">
      <c r="A17" s="200" t="s">
        <v>41</v>
      </c>
      <c r="B17" s="220" t="s">
        <v>275</v>
      </c>
      <c r="C17" s="221"/>
      <c r="D17" s="222"/>
      <c r="E17" s="36"/>
      <c r="H17" s="3"/>
    </row>
    <row r="18" spans="1:8" ht="15" customHeight="1">
      <c r="A18" s="200"/>
      <c r="B18" s="223" t="s">
        <v>242</v>
      </c>
      <c r="C18" s="224"/>
      <c r="D18" s="225"/>
      <c r="E18" s="54" t="s">
        <v>15</v>
      </c>
      <c r="H18" s="3"/>
    </row>
    <row r="19" spans="1:10" ht="17.25" customHeight="1">
      <c r="A19" s="200"/>
      <c r="B19" s="128" t="s">
        <v>42</v>
      </c>
      <c r="C19" s="49" t="s">
        <v>43</v>
      </c>
      <c r="D19" s="23" t="s">
        <v>238</v>
      </c>
      <c r="E19" s="35"/>
      <c r="H19" s="3"/>
      <c r="I19" s="1">
        <f aca="true" t="shared" si="0" ref="I19:I24">COUNTA(E19)</f>
        <v>0</v>
      </c>
      <c r="J19" s="2" t="str">
        <f aca="true" t="shared" si="1" ref="J19:J24">IF(I19=1," ","Проверьте")</f>
        <v>Проверьте</v>
      </c>
    </row>
    <row r="20" spans="1:10" ht="15.75">
      <c r="A20" s="200"/>
      <c r="B20" s="128"/>
      <c r="C20" s="49" t="s">
        <v>44</v>
      </c>
      <c r="D20" s="23" t="s">
        <v>239</v>
      </c>
      <c r="E20" s="35"/>
      <c r="H20" s="3"/>
      <c r="I20" s="1">
        <f t="shared" si="0"/>
        <v>0</v>
      </c>
      <c r="J20" s="2" t="str">
        <f t="shared" si="1"/>
        <v>Проверьте</v>
      </c>
    </row>
    <row r="21" spans="1:10" ht="15.75">
      <c r="A21" s="200"/>
      <c r="B21" s="128"/>
      <c r="C21" s="49" t="s">
        <v>45</v>
      </c>
      <c r="D21" s="23" t="s">
        <v>241</v>
      </c>
      <c r="E21" s="35"/>
      <c r="H21" s="3"/>
      <c r="I21" s="1">
        <f t="shared" si="0"/>
        <v>0</v>
      </c>
      <c r="J21" s="2" t="str">
        <f t="shared" si="1"/>
        <v>Проверьте</v>
      </c>
    </row>
    <row r="22" spans="1:10" ht="15.75">
      <c r="A22" s="200"/>
      <c r="B22" s="128"/>
      <c r="C22" s="49" t="s">
        <v>46</v>
      </c>
      <c r="D22" s="37" t="s">
        <v>243</v>
      </c>
      <c r="E22" s="35"/>
      <c r="H22" s="3"/>
      <c r="I22" s="1">
        <f t="shared" si="0"/>
        <v>0</v>
      </c>
      <c r="J22" s="2" t="str">
        <f t="shared" si="1"/>
        <v>Проверьте</v>
      </c>
    </row>
    <row r="23" spans="1:10" ht="15.75">
      <c r="A23" s="200"/>
      <c r="B23" s="130"/>
      <c r="C23" s="49" t="s">
        <v>47</v>
      </c>
      <c r="D23" s="23" t="s">
        <v>240</v>
      </c>
      <c r="E23" s="35"/>
      <c r="H23" s="3"/>
      <c r="I23" s="1">
        <f t="shared" si="0"/>
        <v>0</v>
      </c>
      <c r="J23" s="2" t="str">
        <f t="shared" si="1"/>
        <v>Проверьте</v>
      </c>
    </row>
    <row r="24" spans="1:10" ht="30.75" customHeight="1" thickBot="1">
      <c r="A24" s="208"/>
      <c r="B24" s="68" t="s">
        <v>48</v>
      </c>
      <c r="C24" s="69" t="s">
        <v>49</v>
      </c>
      <c r="D24" s="70" t="s">
        <v>284</v>
      </c>
      <c r="E24" s="35"/>
      <c r="F24" s="8"/>
      <c r="H24" s="3"/>
      <c r="I24" s="1">
        <f t="shared" si="0"/>
        <v>0</v>
      </c>
      <c r="J24" s="2" t="str">
        <f t="shared" si="1"/>
        <v>Проверьте</v>
      </c>
    </row>
    <row r="25" spans="1:8" ht="30.75" customHeight="1" thickTop="1">
      <c r="A25" s="209" t="s">
        <v>50</v>
      </c>
      <c r="B25" s="226" t="s">
        <v>244</v>
      </c>
      <c r="C25" s="227"/>
      <c r="D25" s="227"/>
      <c r="E25" s="241"/>
      <c r="H25" s="3"/>
    </row>
    <row r="26" spans="1:8" ht="15.75" customHeight="1">
      <c r="A26" s="210"/>
      <c r="B26" s="127" t="s">
        <v>51</v>
      </c>
      <c r="C26" s="49" t="s">
        <v>52</v>
      </c>
      <c r="D26" s="24" t="s">
        <v>58</v>
      </c>
      <c r="E26" s="35"/>
      <c r="H26" s="3"/>
    </row>
    <row r="27" spans="1:10" ht="15.75">
      <c r="A27" s="210"/>
      <c r="B27" s="130"/>
      <c r="C27" s="49" t="s">
        <v>53</v>
      </c>
      <c r="D27" s="23" t="s">
        <v>40</v>
      </c>
      <c r="E27" s="35"/>
      <c r="H27" s="3"/>
      <c r="I27" s="1">
        <f>COUNTA(E27)</f>
        <v>0</v>
      </c>
      <c r="J27" s="2" t="str">
        <f>IF(I27=1," ","Проверьте")</f>
        <v>Проверьте</v>
      </c>
    </row>
    <row r="28" spans="1:10" ht="31.5" customHeight="1" thickBot="1">
      <c r="A28" s="211"/>
      <c r="B28" s="68" t="s">
        <v>54</v>
      </c>
      <c r="C28" s="69" t="s">
        <v>55</v>
      </c>
      <c r="D28" s="75" t="s">
        <v>246</v>
      </c>
      <c r="E28" s="35"/>
      <c r="I28" s="1"/>
      <c r="J28" s="2"/>
    </row>
    <row r="29" spans="1:10" ht="18" customHeight="1" thickTop="1">
      <c r="A29" s="203">
        <v>4</v>
      </c>
      <c r="B29" s="229" t="s">
        <v>245</v>
      </c>
      <c r="C29" s="230"/>
      <c r="D29" s="230"/>
      <c r="E29" s="231"/>
      <c r="I29" s="1"/>
      <c r="J29" s="2"/>
    </row>
    <row r="30" spans="1:10" ht="29.25" customHeight="1">
      <c r="A30" s="204"/>
      <c r="B30" s="128" t="s">
        <v>17</v>
      </c>
      <c r="C30" s="49" t="s">
        <v>18</v>
      </c>
      <c r="D30" s="22" t="s">
        <v>271</v>
      </c>
      <c r="E30" s="35"/>
      <c r="F30" s="3"/>
      <c r="G30" s="3"/>
      <c r="I30" s="1"/>
      <c r="J30" s="2"/>
    </row>
    <row r="31" spans="1:7" ht="30" customHeight="1">
      <c r="A31" s="204"/>
      <c r="B31" s="130"/>
      <c r="C31" s="48" t="s">
        <v>19</v>
      </c>
      <c r="D31" s="22" t="s">
        <v>270</v>
      </c>
      <c r="E31" s="35"/>
      <c r="F31" s="3"/>
      <c r="G31" s="3"/>
    </row>
    <row r="32" spans="1:7" ht="15.75" customHeight="1" thickBot="1">
      <c r="A32" s="205"/>
      <c r="B32" s="68" t="s">
        <v>56</v>
      </c>
      <c r="C32" s="71" t="s">
        <v>57</v>
      </c>
      <c r="D32" s="77" t="s">
        <v>263</v>
      </c>
      <c r="E32" s="35"/>
      <c r="F32" s="3"/>
      <c r="G32" s="3"/>
    </row>
    <row r="33" spans="1:7" ht="31.5" customHeight="1" thickTop="1">
      <c r="A33" s="235" t="s">
        <v>20</v>
      </c>
      <c r="B33" s="9"/>
      <c r="C33" s="189" t="s">
        <v>269</v>
      </c>
      <c r="D33" s="190"/>
      <c r="E33" s="234"/>
      <c r="F33" s="3"/>
      <c r="G33" s="3"/>
    </row>
    <row r="34" spans="1:7" ht="45" customHeight="1">
      <c r="A34" s="236"/>
      <c r="B34" s="9" t="s">
        <v>21</v>
      </c>
      <c r="C34" s="237" t="s">
        <v>62</v>
      </c>
      <c r="D34" s="238"/>
      <c r="E34" s="35"/>
      <c r="F34" s="3"/>
      <c r="G34" s="3"/>
    </row>
    <row r="35" spans="6:7" ht="15.75" customHeight="1">
      <c r="F35" s="3"/>
      <c r="G35" s="3"/>
    </row>
    <row r="36" spans="1:7" ht="15.75" customHeight="1">
      <c r="A36" s="239"/>
      <c r="B36" s="239"/>
      <c r="C36" s="14"/>
      <c r="D36" s="240"/>
      <c r="E36" s="240"/>
      <c r="F36" s="3"/>
      <c r="G36" s="3"/>
    </row>
    <row r="37" spans="1:7" ht="15.75" customHeight="1">
      <c r="A37" s="53" t="s">
        <v>60</v>
      </c>
      <c r="B37" s="53"/>
      <c r="C37" s="19"/>
      <c r="D37" s="40" t="s">
        <v>63</v>
      </c>
      <c r="E37" s="20"/>
      <c r="F37" s="3"/>
      <c r="G37" s="3"/>
    </row>
    <row r="38" spans="1:7" ht="15.75" customHeight="1">
      <c r="A38" s="50"/>
      <c r="B38" s="51"/>
      <c r="C38" s="51"/>
      <c r="D38" s="18"/>
      <c r="E38" s="20"/>
      <c r="F38" s="3"/>
      <c r="G38" s="3"/>
    </row>
    <row r="39" spans="1:7" ht="15.75" customHeight="1">
      <c r="A39" s="50"/>
      <c r="B39" s="51"/>
      <c r="C39" s="51"/>
      <c r="D39" s="18"/>
      <c r="E39" s="20"/>
      <c r="F39" s="3"/>
      <c r="G39" s="3"/>
    </row>
    <row r="40" spans="1:7" ht="15.75" customHeight="1">
      <c r="A40" s="50"/>
      <c r="B40" s="51"/>
      <c r="C40" s="51"/>
      <c r="D40" s="18"/>
      <c r="E40" s="20"/>
      <c r="F40" s="3"/>
      <c r="G40" s="3"/>
    </row>
    <row r="41" spans="1:7" ht="15.75" customHeight="1">
      <c r="A41" s="50"/>
      <c r="B41" s="51"/>
      <c r="C41" s="51"/>
      <c r="D41" s="18"/>
      <c r="E41" s="20"/>
      <c r="F41" s="3"/>
      <c r="G41" s="3"/>
    </row>
    <row r="42" spans="1:7" ht="15.75" customHeight="1">
      <c r="A42" s="50"/>
      <c r="B42" s="51"/>
      <c r="C42" s="51"/>
      <c r="D42" s="18"/>
      <c r="E42" s="20"/>
      <c r="F42" s="3"/>
      <c r="G42" s="3"/>
    </row>
    <row r="43" spans="1:7" ht="15.75" customHeight="1">
      <c r="A43" s="50"/>
      <c r="B43" s="51"/>
      <c r="C43" s="51"/>
      <c r="D43" s="18"/>
      <c r="E43" s="20"/>
      <c r="F43" s="3"/>
      <c r="G43" s="3"/>
    </row>
    <row r="44" spans="1:7" ht="15.75" customHeight="1">
      <c r="A44" s="50"/>
      <c r="B44" s="51"/>
      <c r="C44" s="51"/>
      <c r="D44" s="18"/>
      <c r="E44" s="20"/>
      <c r="F44" s="3"/>
      <c r="G44" s="3"/>
    </row>
    <row r="45" spans="1:7" ht="15.75" customHeight="1">
      <c r="A45" s="50"/>
      <c r="B45" s="51"/>
      <c r="C45" s="51"/>
      <c r="D45" s="18"/>
      <c r="E45" s="20"/>
      <c r="F45" s="3"/>
      <c r="G45" s="3"/>
    </row>
    <row r="46" spans="1:7" ht="15" customHeight="1">
      <c r="A46" s="50"/>
      <c r="B46" s="51"/>
      <c r="C46" s="51"/>
      <c r="D46" s="18"/>
      <c r="E46" s="20"/>
      <c r="F46" s="3"/>
      <c r="G46" s="3"/>
    </row>
    <row r="47" spans="1:7" ht="15" customHeight="1">
      <c r="A47" s="50"/>
      <c r="B47" s="51"/>
      <c r="C47" s="51"/>
      <c r="D47" s="18"/>
      <c r="E47" s="20"/>
      <c r="F47" s="3"/>
      <c r="G47" s="3"/>
    </row>
    <row r="48" spans="1:7" ht="15" customHeight="1">
      <c r="A48" s="50"/>
      <c r="B48" s="51"/>
      <c r="C48" s="51"/>
      <c r="D48" s="18"/>
      <c r="E48" s="20"/>
      <c r="F48" s="3"/>
      <c r="G48" s="3"/>
    </row>
    <row r="49" spans="1:7" ht="15" customHeight="1">
      <c r="A49" s="50"/>
      <c r="B49" s="51"/>
      <c r="C49" s="51"/>
      <c r="D49" s="18"/>
      <c r="E49" s="20"/>
      <c r="F49" s="3"/>
      <c r="G49" s="3"/>
    </row>
    <row r="50" spans="1:7" ht="15" customHeight="1">
      <c r="A50" s="50"/>
      <c r="B50" s="51"/>
      <c r="C50" s="51"/>
      <c r="D50" s="18"/>
      <c r="E50" s="20"/>
      <c r="F50" s="3"/>
      <c r="G50" s="3"/>
    </row>
    <row r="51" spans="1:7" ht="15" customHeight="1">
      <c r="A51" s="50"/>
      <c r="B51" s="51"/>
      <c r="C51" s="51"/>
      <c r="D51" s="18"/>
      <c r="E51" s="20"/>
      <c r="F51" s="3"/>
      <c r="G51" s="3"/>
    </row>
    <row r="52" spans="2:7" ht="15.75">
      <c r="B52" s="19"/>
      <c r="C52" s="19"/>
      <c r="D52" s="18"/>
      <c r="E52" s="20"/>
      <c r="F52" s="3"/>
      <c r="G52" s="3"/>
    </row>
    <row r="53" spans="2:7" ht="15.75">
      <c r="B53" s="19"/>
      <c r="C53" s="19"/>
      <c r="D53" s="18"/>
      <c r="E53" s="20"/>
      <c r="F53" s="3"/>
      <c r="G53" s="3"/>
    </row>
    <row r="54" spans="4:11" ht="15">
      <c r="D54" s="3"/>
      <c r="E54" s="41"/>
      <c r="F54" s="3"/>
      <c r="G54" s="3"/>
      <c r="H54" s="3"/>
      <c r="I54" s="42"/>
      <c r="J54" s="43"/>
      <c r="K54" s="3"/>
    </row>
    <row r="55" spans="4:11" ht="15">
      <c r="D55" s="3"/>
      <c r="E55" s="44"/>
      <c r="F55" s="44"/>
      <c r="G55" s="44"/>
      <c r="H55" s="44"/>
      <c r="I55" s="1"/>
      <c r="J55" s="45"/>
      <c r="K55" s="3"/>
    </row>
    <row r="56" spans="1:11" ht="15">
      <c r="A56"/>
      <c r="B56"/>
      <c r="C56"/>
      <c r="D56" s="46"/>
      <c r="E56" s="41"/>
      <c r="F56" s="3"/>
      <c r="G56" s="47"/>
      <c r="H56" s="3"/>
      <c r="I56" s="42"/>
      <c r="J56" s="43"/>
      <c r="K56" s="3"/>
    </row>
    <row r="57" spans="1:11" ht="15">
      <c r="A57"/>
      <c r="B57"/>
      <c r="C57"/>
      <c r="D57" s="3"/>
      <c r="E57" s="20"/>
      <c r="F57" s="20"/>
      <c r="G57" s="20"/>
      <c r="H57" s="20"/>
      <c r="I57" s="42"/>
      <c r="J57" s="43"/>
      <c r="K57" s="3"/>
    </row>
    <row r="58" spans="4:11" ht="15">
      <c r="D58" s="20"/>
      <c r="E58" s="44"/>
      <c r="F58" s="44"/>
      <c r="G58" s="44"/>
      <c r="H58" s="44"/>
      <c r="I58" s="42"/>
      <c r="J58" s="43"/>
      <c r="K58" s="3"/>
    </row>
    <row r="59" spans="4:11" ht="15">
      <c r="D59" s="20"/>
      <c r="E59" s="41"/>
      <c r="F59" s="3"/>
      <c r="G59" s="47"/>
      <c r="H59" s="3"/>
      <c r="I59" s="1"/>
      <c r="J59" s="45"/>
      <c r="K59" s="3"/>
    </row>
    <row r="60" spans="4:11" ht="15">
      <c r="D60" s="20"/>
      <c r="E60" s="20"/>
      <c r="F60" s="20"/>
      <c r="G60" s="20"/>
      <c r="H60" s="20"/>
      <c r="I60" s="20"/>
      <c r="J60" s="20"/>
      <c r="K60" s="3"/>
    </row>
    <row r="61" spans="4:10" ht="15">
      <c r="D61" s="6"/>
      <c r="E61" s="6"/>
      <c r="F61" s="6"/>
      <c r="G61" s="6"/>
      <c r="H61" s="6"/>
      <c r="I61" s="6"/>
      <c r="J61" s="6"/>
    </row>
    <row r="62" ht="15">
      <c r="E62" s="6"/>
    </row>
    <row r="63" ht="15">
      <c r="E63" s="6"/>
    </row>
    <row r="64" ht="15">
      <c r="E64" s="6"/>
    </row>
    <row r="65" ht="15">
      <c r="E65" s="6"/>
    </row>
    <row r="66" ht="15">
      <c r="E66" s="6"/>
    </row>
    <row r="67" ht="15">
      <c r="E67" s="6"/>
    </row>
    <row r="68" ht="15">
      <c r="E68" s="6"/>
    </row>
    <row r="69" ht="15">
      <c r="E69" s="6"/>
    </row>
    <row r="70" ht="15">
      <c r="E70" s="6"/>
    </row>
    <row r="71" ht="15">
      <c r="E71" s="6"/>
    </row>
    <row r="72" ht="15">
      <c r="E72" s="6"/>
    </row>
    <row r="73" ht="15">
      <c r="E73" s="6"/>
    </row>
    <row r="74" ht="15">
      <c r="E74" s="6"/>
    </row>
    <row r="75" ht="15">
      <c r="E75" s="6"/>
    </row>
    <row r="76" ht="15">
      <c r="E76" s="6"/>
    </row>
    <row r="77" ht="15">
      <c r="E77" s="6"/>
    </row>
    <row r="78" ht="15">
      <c r="E78" s="6"/>
    </row>
    <row r="79" ht="15">
      <c r="E79" s="6"/>
    </row>
    <row r="80" ht="15"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  <row r="86" ht="15">
      <c r="E86" s="6"/>
    </row>
    <row r="87" ht="15">
      <c r="E87" s="6"/>
    </row>
    <row r="88" ht="15">
      <c r="E88" s="6"/>
    </row>
    <row r="89" ht="15">
      <c r="E89" s="6"/>
    </row>
    <row r="90" ht="15">
      <c r="E90" s="6"/>
    </row>
    <row r="91" ht="15">
      <c r="E91" s="6"/>
    </row>
    <row r="92" ht="15">
      <c r="E92" s="6"/>
    </row>
    <row r="93" ht="15">
      <c r="E93" s="6"/>
    </row>
    <row r="94" ht="15">
      <c r="E94" s="6"/>
    </row>
  </sheetData>
  <sheetProtection selectLockedCells="1"/>
  <mergeCells count="28">
    <mergeCell ref="C33:E33"/>
    <mergeCell ref="A25:A28"/>
    <mergeCell ref="B26:B27"/>
    <mergeCell ref="A33:A34"/>
    <mergeCell ref="C34:D34"/>
    <mergeCell ref="A36:B36"/>
    <mergeCell ref="D36:E36"/>
    <mergeCell ref="B29:E29"/>
    <mergeCell ref="B25:E25"/>
    <mergeCell ref="A29:A32"/>
    <mergeCell ref="B30:B31"/>
    <mergeCell ref="A3:E3"/>
    <mergeCell ref="A4:E4"/>
    <mergeCell ref="B9:D9"/>
    <mergeCell ref="B17:D17"/>
    <mergeCell ref="B18:D18"/>
    <mergeCell ref="A17:A24"/>
    <mergeCell ref="B19:B23"/>
    <mergeCell ref="A5:E5"/>
    <mergeCell ref="A6:E6"/>
    <mergeCell ref="A1:E1"/>
    <mergeCell ref="A7:E7"/>
    <mergeCell ref="A8:E8"/>
    <mergeCell ref="A9:A16"/>
    <mergeCell ref="C10:D10"/>
    <mergeCell ref="B11:B16"/>
    <mergeCell ref="C11:D11"/>
    <mergeCell ref="A2:E2"/>
  </mergeCells>
  <dataValidations count="1">
    <dataValidation type="whole" operator="greaterThanOrEqual" allowBlank="1" showErrorMessage="1" errorTitle="ошибка ввода" error="допускается вводить только цифровые значения, в случае отсутствия события ставится цифра &quot;0&quot;" sqref="E9:E10 E12:E16 E19:E24 E26:E28 E30:E32 E34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&amp;L&amp;K00-034БЛОКНОТ проведения ТП-ТИТ 2012&amp;C&amp;K00-034страница &amp;P из &amp;N&amp;R&amp;K00-034для проверяющего от Профсоюза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85"/>
  <sheetViews>
    <sheetView workbookViewId="0" topLeftCell="A1">
      <selection activeCell="G23" sqref="G23"/>
    </sheetView>
  </sheetViews>
  <sheetFormatPr defaultColWidth="9.140625" defaultRowHeight="15"/>
  <cols>
    <col min="1" max="1" width="4.7109375" style="12" customWidth="1"/>
    <col min="2" max="2" width="5.7109375" style="17" customWidth="1"/>
    <col min="3" max="3" width="7.7109375" style="17" customWidth="1"/>
    <col min="4" max="4" width="60.7109375" style="0" customWidth="1"/>
    <col min="5" max="5" width="10.7109375" style="13" customWidth="1"/>
    <col min="6" max="7" width="10.7109375" style="0" customWidth="1"/>
    <col min="9" max="9" width="6.421875" style="0" hidden="1" customWidth="1"/>
    <col min="10" max="10" width="11.7109375" style="0" hidden="1" customWidth="1"/>
    <col min="13" max="13" width="11.421875" style="0" customWidth="1"/>
  </cols>
  <sheetData>
    <row r="1" spans="1:10" ht="12.75" customHeight="1">
      <c r="A1" s="207" t="s">
        <v>272</v>
      </c>
      <c r="B1" s="207"/>
      <c r="C1" s="207"/>
      <c r="D1" s="207"/>
      <c r="E1" s="207"/>
      <c r="F1" s="26"/>
      <c r="G1" s="26"/>
      <c r="H1" s="26"/>
      <c r="I1" s="27"/>
      <c r="J1" s="27"/>
    </row>
    <row r="2" spans="1:10" ht="30.75" customHeight="1">
      <c r="A2" s="213"/>
      <c r="B2" s="213"/>
      <c r="C2" s="213"/>
      <c r="D2" s="213"/>
      <c r="E2" s="213"/>
      <c r="F2" s="29"/>
      <c r="G2" s="29"/>
      <c r="H2" s="29"/>
      <c r="I2" s="1">
        <f>COUNTA(B2)</f>
        <v>0</v>
      </c>
      <c r="J2" s="2" t="str">
        <f>IF(I2=1," ","Проверьте")</f>
        <v>Проверьте</v>
      </c>
    </row>
    <row r="3" spans="1:8" ht="10.5" customHeight="1">
      <c r="A3" s="192" t="s">
        <v>0</v>
      </c>
      <c r="B3" s="192"/>
      <c r="C3" s="192"/>
      <c r="D3" s="192"/>
      <c r="E3" s="192"/>
      <c r="F3" s="30"/>
      <c r="G3" s="30"/>
      <c r="H3" s="30"/>
    </row>
    <row r="4" spans="1:10" ht="16.5" customHeight="1">
      <c r="A4" s="193"/>
      <c r="B4" s="193"/>
      <c r="C4" s="193"/>
      <c r="D4" s="193"/>
      <c r="E4" s="193"/>
      <c r="F4" s="29"/>
      <c r="G4" s="29"/>
      <c r="H4" s="29"/>
      <c r="I4" s="1">
        <f>COUNTA(B4)</f>
        <v>0</v>
      </c>
      <c r="J4" s="2" t="str">
        <f>IF(I4=1," ","Проверьте")</f>
        <v>Проверьте</v>
      </c>
    </row>
    <row r="5" spans="1:8" ht="11.25" customHeight="1">
      <c r="A5" s="194" t="s">
        <v>1</v>
      </c>
      <c r="B5" s="194"/>
      <c r="C5" s="194"/>
      <c r="D5" s="194"/>
      <c r="E5" s="194"/>
      <c r="F5" s="31"/>
      <c r="G5" s="31"/>
      <c r="H5" s="31"/>
    </row>
    <row r="6" spans="1:10" ht="3.75" customHeight="1">
      <c r="A6" s="107"/>
      <c r="B6" s="107"/>
      <c r="C6" s="107"/>
      <c r="D6" s="107"/>
      <c r="E6" s="107"/>
      <c r="F6" s="29"/>
      <c r="G6" s="29"/>
      <c r="H6" s="29"/>
      <c r="I6" s="1">
        <f>COUNTA(B6)</f>
        <v>0</v>
      </c>
      <c r="J6" s="2" t="str">
        <f>IF(I6=1," ","Проверьте")</f>
        <v>Проверьте</v>
      </c>
    </row>
    <row r="7" spans="1:8" ht="13.5" customHeight="1">
      <c r="A7" s="108"/>
      <c r="B7" s="108"/>
      <c r="C7" s="108"/>
      <c r="D7" s="108"/>
      <c r="E7" s="108"/>
      <c r="F7" s="32"/>
      <c r="G7" s="32"/>
      <c r="H7" s="32"/>
    </row>
    <row r="8" spans="1:9" ht="56.25" customHeight="1">
      <c r="A8" s="212" t="s">
        <v>39</v>
      </c>
      <c r="B8" s="212"/>
      <c r="C8" s="212"/>
      <c r="D8" s="212"/>
      <c r="E8" s="212"/>
      <c r="F8" s="28"/>
      <c r="G8" s="28"/>
      <c r="H8" s="28"/>
      <c r="I8" s="28"/>
    </row>
    <row r="9" spans="1:10" ht="17.25" customHeight="1">
      <c r="A9" s="200">
        <v>1</v>
      </c>
      <c r="B9" s="142" t="s">
        <v>248</v>
      </c>
      <c r="C9" s="218"/>
      <c r="D9" s="219"/>
      <c r="E9" s="35"/>
      <c r="G9" s="3"/>
      <c r="H9" s="3"/>
      <c r="I9" s="1">
        <f>COUNTA(E9)</f>
        <v>0</v>
      </c>
      <c r="J9" s="2" t="str">
        <f>IF(I9=1," ","Проверьте")</f>
        <v>Проверьте</v>
      </c>
    </row>
    <row r="10" spans="1:10" ht="15.75">
      <c r="A10" s="200"/>
      <c r="B10" s="5" t="s">
        <v>3</v>
      </c>
      <c r="C10" s="199" t="s">
        <v>4</v>
      </c>
      <c r="D10" s="199"/>
      <c r="E10" s="35"/>
      <c r="G10" s="33"/>
      <c r="H10" s="33"/>
      <c r="I10" s="1">
        <f>COUNTA(E10)</f>
        <v>0</v>
      </c>
      <c r="J10" s="2" t="str">
        <f>IF(I10=1," ","Проверьте")</f>
        <v>Проверьте</v>
      </c>
    </row>
    <row r="11" spans="1:8" ht="15.75">
      <c r="A11" s="200"/>
      <c r="B11" s="200" t="s">
        <v>5</v>
      </c>
      <c r="C11" s="201" t="s">
        <v>279</v>
      </c>
      <c r="D11" s="202"/>
      <c r="E11" s="78"/>
      <c r="G11" s="34"/>
      <c r="H11" s="3"/>
    </row>
    <row r="12" spans="1:10" ht="15.75">
      <c r="A12" s="200"/>
      <c r="B12" s="200"/>
      <c r="C12" s="49" t="s">
        <v>6</v>
      </c>
      <c r="D12" s="23" t="s">
        <v>238</v>
      </c>
      <c r="E12" s="21"/>
      <c r="G12" s="3"/>
      <c r="H12" s="3"/>
      <c r="I12" s="1">
        <f>COUNTA(E12)</f>
        <v>0</v>
      </c>
      <c r="J12" s="2" t="str">
        <f>IF(I12=1," ","Проверьте")</f>
        <v>Проверьте</v>
      </c>
    </row>
    <row r="13" spans="1:10" ht="15.75">
      <c r="A13" s="200"/>
      <c r="B13" s="200"/>
      <c r="C13" s="49" t="s">
        <v>8</v>
      </c>
      <c r="D13" s="23" t="s">
        <v>239</v>
      </c>
      <c r="E13" s="21"/>
      <c r="H13" s="3"/>
      <c r="I13" s="1">
        <f>COUNTA(E13)</f>
        <v>0</v>
      </c>
      <c r="J13" s="2" t="str">
        <f>IF(I13=1," ","Проверьте")</f>
        <v>Проверьте</v>
      </c>
    </row>
    <row r="14" spans="1:10" ht="15.75">
      <c r="A14" s="200"/>
      <c r="B14" s="200"/>
      <c r="C14" s="49" t="s">
        <v>10</v>
      </c>
      <c r="D14" s="23" t="s">
        <v>241</v>
      </c>
      <c r="E14" s="21"/>
      <c r="H14" s="3"/>
      <c r="I14" s="1">
        <f>COUNTA(E14)</f>
        <v>0</v>
      </c>
      <c r="J14" s="2" t="str">
        <f>IF(I14=1," ","Проверьте")</f>
        <v>Проверьте</v>
      </c>
    </row>
    <row r="15" spans="1:10" ht="15.75">
      <c r="A15" s="200"/>
      <c r="B15" s="200"/>
      <c r="C15" s="49" t="s">
        <v>12</v>
      </c>
      <c r="D15" s="37" t="s">
        <v>243</v>
      </c>
      <c r="E15" s="21"/>
      <c r="H15" s="3"/>
      <c r="I15" s="1">
        <f>COUNTA(E15)</f>
        <v>0</v>
      </c>
      <c r="J15" s="2" t="str">
        <f>IF(I15=1," ","Проверьте")</f>
        <v>Проверьте</v>
      </c>
    </row>
    <row r="16" spans="1:10" ht="15.75">
      <c r="A16" s="200"/>
      <c r="B16" s="200"/>
      <c r="C16" s="49" t="s">
        <v>13</v>
      </c>
      <c r="D16" s="23" t="s">
        <v>240</v>
      </c>
      <c r="E16" s="21"/>
      <c r="H16" s="3"/>
      <c r="I16" s="1">
        <f>COUNTA(E16)</f>
        <v>0</v>
      </c>
      <c r="J16" s="2" t="str">
        <f>IF(I16=1," ","Проверьте")</f>
        <v>Проверьте</v>
      </c>
    </row>
    <row r="17" spans="1:8" ht="17.25" customHeight="1">
      <c r="A17" s="200" t="s">
        <v>41</v>
      </c>
      <c r="B17" s="220" t="s">
        <v>273</v>
      </c>
      <c r="C17" s="221"/>
      <c r="D17" s="222"/>
      <c r="E17" s="78"/>
      <c r="H17" s="3"/>
    </row>
    <row r="18" spans="1:8" ht="15" customHeight="1">
      <c r="A18" s="200"/>
      <c r="B18" s="223" t="s">
        <v>242</v>
      </c>
      <c r="C18" s="224"/>
      <c r="D18" s="225"/>
      <c r="E18" s="54" t="s">
        <v>15</v>
      </c>
      <c r="H18" s="3"/>
    </row>
    <row r="19" spans="1:10" ht="17.25" customHeight="1">
      <c r="A19" s="200"/>
      <c r="B19" s="128" t="s">
        <v>42</v>
      </c>
      <c r="C19" s="49" t="s">
        <v>43</v>
      </c>
      <c r="D19" s="23" t="s">
        <v>238</v>
      </c>
      <c r="E19" s="21"/>
      <c r="H19" s="3"/>
      <c r="I19" s="1">
        <f aca="true" t="shared" si="0" ref="I19:I24">COUNTA(E19)</f>
        <v>0</v>
      </c>
      <c r="J19" s="2" t="str">
        <f aca="true" t="shared" si="1" ref="J19:J24">IF(I19=1," ","Проверьте")</f>
        <v>Проверьте</v>
      </c>
    </row>
    <row r="20" spans="1:10" ht="15.75">
      <c r="A20" s="200"/>
      <c r="B20" s="128"/>
      <c r="C20" s="49" t="s">
        <v>44</v>
      </c>
      <c r="D20" s="23" t="s">
        <v>239</v>
      </c>
      <c r="E20" s="21"/>
      <c r="H20" s="3"/>
      <c r="I20" s="1">
        <f t="shared" si="0"/>
        <v>0</v>
      </c>
      <c r="J20" s="2" t="str">
        <f t="shared" si="1"/>
        <v>Проверьте</v>
      </c>
    </row>
    <row r="21" spans="1:10" ht="15.75">
      <c r="A21" s="200"/>
      <c r="B21" s="128"/>
      <c r="C21" s="49" t="s">
        <v>45</v>
      </c>
      <c r="D21" s="23" t="s">
        <v>241</v>
      </c>
      <c r="E21" s="21"/>
      <c r="H21" s="3"/>
      <c r="I21" s="1">
        <f t="shared" si="0"/>
        <v>0</v>
      </c>
      <c r="J21" s="2" t="str">
        <f t="shared" si="1"/>
        <v>Проверьте</v>
      </c>
    </row>
    <row r="22" spans="1:10" ht="15.75">
      <c r="A22" s="200"/>
      <c r="B22" s="128"/>
      <c r="C22" s="49" t="s">
        <v>46</v>
      </c>
      <c r="D22" s="37" t="s">
        <v>243</v>
      </c>
      <c r="E22" s="21"/>
      <c r="H22" s="3"/>
      <c r="I22" s="1">
        <f t="shared" si="0"/>
        <v>0</v>
      </c>
      <c r="J22" s="2" t="str">
        <f t="shared" si="1"/>
        <v>Проверьте</v>
      </c>
    </row>
    <row r="23" spans="1:10" ht="16.5" thickBot="1">
      <c r="A23" s="200"/>
      <c r="B23" s="130"/>
      <c r="C23" s="49" t="s">
        <v>47</v>
      </c>
      <c r="D23" s="23" t="s">
        <v>240</v>
      </c>
      <c r="E23" s="74"/>
      <c r="H23" s="3"/>
      <c r="I23" s="1">
        <f t="shared" si="0"/>
        <v>0</v>
      </c>
      <c r="J23" s="2" t="str">
        <f t="shared" si="1"/>
        <v>Проверьте</v>
      </c>
    </row>
    <row r="24" spans="1:10" ht="30.75" customHeight="1" thickBot="1">
      <c r="A24" s="208"/>
      <c r="B24" s="68" t="s">
        <v>48</v>
      </c>
      <c r="C24" s="69" t="s">
        <v>49</v>
      </c>
      <c r="D24" s="73" t="s">
        <v>285</v>
      </c>
      <c r="E24" s="7"/>
      <c r="F24" s="8"/>
      <c r="H24" s="3"/>
      <c r="I24" s="1">
        <f t="shared" si="0"/>
        <v>0</v>
      </c>
      <c r="J24" s="2" t="str">
        <f t="shared" si="1"/>
        <v>Проверьте</v>
      </c>
    </row>
    <row r="25" spans="1:8" ht="30.75" customHeight="1" thickTop="1">
      <c r="A25" s="209" t="s">
        <v>50</v>
      </c>
      <c r="B25" s="226" t="s">
        <v>244</v>
      </c>
      <c r="C25" s="227"/>
      <c r="D25" s="227"/>
      <c r="E25" s="228"/>
      <c r="H25" s="3"/>
    </row>
    <row r="26" spans="1:8" ht="15.75" customHeight="1">
      <c r="A26" s="210"/>
      <c r="B26" s="127" t="s">
        <v>51</v>
      </c>
      <c r="C26" s="49" t="s">
        <v>52</v>
      </c>
      <c r="D26" s="24" t="s">
        <v>58</v>
      </c>
      <c r="E26" s="79"/>
      <c r="H26" s="3"/>
    </row>
    <row r="27" spans="1:10" ht="16.5" thickBot="1">
      <c r="A27" s="210"/>
      <c r="B27" s="130"/>
      <c r="C27" s="49" t="s">
        <v>53</v>
      </c>
      <c r="D27" s="23" t="s">
        <v>40</v>
      </c>
      <c r="E27" s="76"/>
      <c r="H27" s="3"/>
      <c r="I27" s="1">
        <f>COUNTA(E27)</f>
        <v>0</v>
      </c>
      <c r="J27" s="2" t="str">
        <f>IF(I27=1," ","Проверьте")</f>
        <v>Проверьте</v>
      </c>
    </row>
    <row r="28" spans="1:10" ht="30" customHeight="1" thickBot="1">
      <c r="A28" s="211"/>
      <c r="B28" s="68" t="s">
        <v>54</v>
      </c>
      <c r="C28" s="69" t="s">
        <v>55</v>
      </c>
      <c r="D28" s="75" t="s">
        <v>246</v>
      </c>
      <c r="E28" s="7"/>
      <c r="I28" s="1"/>
      <c r="J28" s="2"/>
    </row>
    <row r="29" spans="1:10" ht="15.75" customHeight="1" thickTop="1">
      <c r="A29" s="203">
        <v>4</v>
      </c>
      <c r="B29" s="229" t="s">
        <v>245</v>
      </c>
      <c r="C29" s="230"/>
      <c r="D29" s="230"/>
      <c r="E29" s="231"/>
      <c r="I29" s="1"/>
      <c r="J29" s="2"/>
    </row>
    <row r="30" spans="1:10" ht="29.25" customHeight="1">
      <c r="A30" s="204"/>
      <c r="B30" s="128" t="s">
        <v>17</v>
      </c>
      <c r="C30" s="49" t="s">
        <v>18</v>
      </c>
      <c r="D30" s="22" t="s">
        <v>261</v>
      </c>
      <c r="E30" s="21"/>
      <c r="F30" s="3"/>
      <c r="G30" s="3"/>
      <c r="I30" s="1"/>
      <c r="J30" s="2"/>
    </row>
    <row r="31" spans="1:7" ht="30" customHeight="1" thickBot="1">
      <c r="A31" s="204"/>
      <c r="B31" s="130"/>
      <c r="C31" s="48" t="s">
        <v>19</v>
      </c>
      <c r="D31" s="22" t="s">
        <v>262</v>
      </c>
      <c r="E31" s="80"/>
      <c r="F31" s="3"/>
      <c r="G31" s="3"/>
    </row>
    <row r="32" spans="1:7" ht="15.75" customHeight="1" thickBot="1">
      <c r="A32" s="205"/>
      <c r="B32" s="68" t="s">
        <v>56</v>
      </c>
      <c r="C32" s="71" t="s">
        <v>57</v>
      </c>
      <c r="D32" s="77" t="s">
        <v>263</v>
      </c>
      <c r="E32" s="81"/>
      <c r="F32" s="3"/>
      <c r="G32" s="3"/>
    </row>
    <row r="33" spans="1:7" ht="16.5" thickTop="1">
      <c r="A33" s="242" t="s">
        <v>59</v>
      </c>
      <c r="B33" s="242"/>
      <c r="C33" s="242"/>
      <c r="D33" s="242"/>
      <c r="E33" s="20"/>
      <c r="F33" s="3"/>
      <c r="G33" s="3"/>
    </row>
    <row r="34" spans="1:7" ht="15.75">
      <c r="A34" s="14" t="s">
        <v>36</v>
      </c>
      <c r="B34" s="14"/>
      <c r="C34" s="14"/>
      <c r="D34" s="15"/>
      <c r="E34" s="20"/>
      <c r="F34" s="3"/>
      <c r="G34" s="3"/>
    </row>
    <row r="35" spans="1:7" ht="15.75">
      <c r="A35" s="239"/>
      <c r="B35" s="239"/>
      <c r="C35" s="14"/>
      <c r="D35" s="240"/>
      <c r="E35" s="240"/>
      <c r="F35" s="3"/>
      <c r="G35" s="3"/>
    </row>
    <row r="36" spans="1:7" ht="15">
      <c r="A36" s="243" t="s">
        <v>60</v>
      </c>
      <c r="B36" s="243"/>
      <c r="C36" s="19"/>
      <c r="D36" s="40" t="s">
        <v>61</v>
      </c>
      <c r="E36" s="20"/>
      <c r="F36" s="3"/>
      <c r="G36" s="3"/>
    </row>
    <row r="37" spans="1:7" ht="15.75">
      <c r="A37" s="16" t="s">
        <v>37</v>
      </c>
      <c r="B37" s="19"/>
      <c r="C37" s="19"/>
      <c r="D37" s="18"/>
      <c r="E37" s="20"/>
      <c r="F37" s="3"/>
      <c r="G37" s="3"/>
    </row>
    <row r="38" spans="1:7" ht="15.75">
      <c r="A38" s="16" t="s">
        <v>38</v>
      </c>
      <c r="B38" s="19"/>
      <c r="C38" s="19"/>
      <c r="D38" s="240"/>
      <c r="E38" s="240"/>
      <c r="F38" s="3"/>
      <c r="G38" s="3"/>
    </row>
    <row r="39" spans="1:7" ht="15">
      <c r="A39" s="25"/>
      <c r="B39" s="19"/>
      <c r="C39" s="19"/>
      <c r="D39" s="40" t="s">
        <v>61</v>
      </c>
      <c r="E39" s="20"/>
      <c r="F39" s="3"/>
      <c r="G39" s="3"/>
    </row>
    <row r="40" spans="1:7" ht="15.75">
      <c r="A40" s="25"/>
      <c r="B40" s="19"/>
      <c r="C40" s="19"/>
      <c r="D40" s="18"/>
      <c r="E40" s="20"/>
      <c r="F40" s="3"/>
      <c r="G40" s="3"/>
    </row>
    <row r="41" spans="1:7" ht="15.75">
      <c r="A41" s="25"/>
      <c r="B41" s="19"/>
      <c r="C41" s="19"/>
      <c r="D41" s="18"/>
      <c r="E41" s="20"/>
      <c r="F41" s="3"/>
      <c r="G41" s="3"/>
    </row>
    <row r="42" spans="1:7" ht="15.75">
      <c r="A42" s="25"/>
      <c r="B42" s="19"/>
      <c r="C42" s="19"/>
      <c r="D42" s="18"/>
      <c r="E42" s="20"/>
      <c r="F42" s="3"/>
      <c r="G42" s="3"/>
    </row>
    <row r="43" spans="2:7" ht="15.75">
      <c r="B43" s="19"/>
      <c r="C43" s="19"/>
      <c r="D43" s="18"/>
      <c r="E43" s="20"/>
      <c r="F43" s="3"/>
      <c r="G43" s="3"/>
    </row>
    <row r="44" spans="2:7" ht="15.75">
      <c r="B44" s="19"/>
      <c r="C44" s="19"/>
      <c r="D44" s="18"/>
      <c r="E44" s="20"/>
      <c r="F44" s="3"/>
      <c r="G44" s="3"/>
    </row>
    <row r="45" spans="4:11" ht="15">
      <c r="D45" s="3"/>
      <c r="E45" s="41"/>
      <c r="F45" s="3"/>
      <c r="G45" s="3"/>
      <c r="H45" s="3"/>
      <c r="I45" s="42"/>
      <c r="J45" s="43"/>
      <c r="K45" s="3"/>
    </row>
    <row r="46" spans="4:11" ht="15">
      <c r="D46" s="3"/>
      <c r="E46" s="44"/>
      <c r="F46" s="44"/>
      <c r="G46" s="44"/>
      <c r="H46" s="44"/>
      <c r="I46" s="1"/>
      <c r="J46" s="45"/>
      <c r="K46" s="3"/>
    </row>
    <row r="47" spans="1:11" ht="15">
      <c r="A47"/>
      <c r="B47"/>
      <c r="C47"/>
      <c r="D47" s="46"/>
      <c r="E47" s="41"/>
      <c r="F47" s="3"/>
      <c r="G47" s="47"/>
      <c r="H47" s="3"/>
      <c r="I47" s="42"/>
      <c r="J47" s="43"/>
      <c r="K47" s="3"/>
    </row>
    <row r="48" spans="1:11" ht="15">
      <c r="A48"/>
      <c r="B48"/>
      <c r="C48"/>
      <c r="D48" s="3"/>
      <c r="E48" s="20"/>
      <c r="F48" s="20"/>
      <c r="G48" s="20"/>
      <c r="H48" s="20"/>
      <c r="I48" s="42"/>
      <c r="J48" s="43"/>
      <c r="K48" s="3"/>
    </row>
    <row r="49" spans="4:11" ht="15">
      <c r="D49" s="20"/>
      <c r="E49" s="44"/>
      <c r="F49" s="44"/>
      <c r="G49" s="44"/>
      <c r="H49" s="44"/>
      <c r="I49" s="42"/>
      <c r="J49" s="43"/>
      <c r="K49" s="3"/>
    </row>
    <row r="50" spans="4:11" ht="15">
      <c r="D50" s="20"/>
      <c r="E50" s="41"/>
      <c r="F50" s="3"/>
      <c r="G50" s="47"/>
      <c r="H50" s="3"/>
      <c r="I50" s="1"/>
      <c r="J50" s="45"/>
      <c r="K50" s="3"/>
    </row>
    <row r="51" spans="4:11" ht="15">
      <c r="D51" s="20"/>
      <c r="E51" s="20"/>
      <c r="F51" s="20"/>
      <c r="G51" s="20"/>
      <c r="H51" s="20"/>
      <c r="I51" s="20"/>
      <c r="J51" s="20"/>
      <c r="K51" s="3"/>
    </row>
    <row r="52" spans="4:10" ht="15">
      <c r="D52" s="6"/>
      <c r="E52" s="6"/>
      <c r="F52" s="6"/>
      <c r="G52" s="6"/>
      <c r="H52" s="6"/>
      <c r="I52" s="6"/>
      <c r="J52" s="6"/>
    </row>
    <row r="53" ht="15">
      <c r="E53" s="6"/>
    </row>
    <row r="54" ht="15">
      <c r="E54" s="6"/>
    </row>
    <row r="55" ht="15">
      <c r="E55" s="6"/>
    </row>
    <row r="56" ht="15">
      <c r="E56" s="6"/>
    </row>
    <row r="57" ht="15">
      <c r="E57" s="6"/>
    </row>
    <row r="58" ht="15">
      <c r="E58" s="6"/>
    </row>
    <row r="59" ht="15">
      <c r="E59" s="6"/>
    </row>
    <row r="60" ht="15">
      <c r="E60" s="6"/>
    </row>
    <row r="61" ht="15">
      <c r="E61" s="6"/>
    </row>
    <row r="62" ht="15">
      <c r="E62" s="6"/>
    </row>
    <row r="63" ht="15">
      <c r="E63" s="6"/>
    </row>
    <row r="64" ht="15">
      <c r="E64" s="6"/>
    </row>
    <row r="65" ht="15">
      <c r="E65" s="6"/>
    </row>
    <row r="66" ht="15">
      <c r="E66" s="6"/>
    </row>
    <row r="67" ht="15">
      <c r="E67" s="6"/>
    </row>
    <row r="68" ht="15">
      <c r="E68" s="6"/>
    </row>
    <row r="69" ht="15">
      <c r="E69" s="6"/>
    </row>
    <row r="70" ht="15">
      <c r="E70" s="6"/>
    </row>
    <row r="71" ht="15">
      <c r="E71" s="6"/>
    </row>
    <row r="72" ht="15">
      <c r="E72" s="6"/>
    </row>
    <row r="73" ht="15">
      <c r="E73" s="6"/>
    </row>
    <row r="74" ht="15">
      <c r="E74" s="6"/>
    </row>
    <row r="75" ht="15">
      <c r="E75" s="6"/>
    </row>
    <row r="76" ht="15">
      <c r="E76" s="6"/>
    </row>
    <row r="77" ht="15">
      <c r="E77" s="6"/>
    </row>
    <row r="78" ht="15">
      <c r="E78" s="6"/>
    </row>
    <row r="79" ht="15">
      <c r="E79" s="6"/>
    </row>
    <row r="80" ht="15">
      <c r="E80" s="6"/>
    </row>
    <row r="81" ht="15">
      <c r="E81" s="6"/>
    </row>
    <row r="82" ht="15">
      <c r="E82" s="6"/>
    </row>
    <row r="83" ht="15">
      <c r="E83" s="6"/>
    </row>
    <row r="84" ht="15">
      <c r="E84" s="6"/>
    </row>
    <row r="85" ht="15">
      <c r="E85" s="6"/>
    </row>
  </sheetData>
  <sheetProtection selectLockedCells="1"/>
  <mergeCells count="26">
    <mergeCell ref="D35:E35"/>
    <mergeCell ref="D38:E38"/>
    <mergeCell ref="B19:B23"/>
    <mergeCell ref="B26:B27"/>
    <mergeCell ref="B30:B31"/>
    <mergeCell ref="A35:B35"/>
    <mergeCell ref="A36:B36"/>
    <mergeCell ref="B29:E29"/>
    <mergeCell ref="B25:E25"/>
    <mergeCell ref="A29:A32"/>
    <mergeCell ref="A33:D33"/>
    <mergeCell ref="B17:D17"/>
    <mergeCell ref="B18:D18"/>
    <mergeCell ref="B9:D9"/>
    <mergeCell ref="A1:E1"/>
    <mergeCell ref="A17:A24"/>
    <mergeCell ref="A25:A28"/>
    <mergeCell ref="A8:E8"/>
    <mergeCell ref="A9:A16"/>
    <mergeCell ref="C10:D10"/>
    <mergeCell ref="B11:B16"/>
    <mergeCell ref="C11:D11"/>
    <mergeCell ref="A2:E2"/>
    <mergeCell ref="A3:E3"/>
    <mergeCell ref="A4:E4"/>
    <mergeCell ref="A5:E5"/>
  </mergeCells>
  <dataValidations count="1">
    <dataValidation type="whole" operator="greaterThanOrEqual" allowBlank="1" showErrorMessage="1" errorTitle="ошибка ввода" error="допускается вводить только цифровые значения, в случае отсутствия события ставится цифра &quot;0&quot;" sqref="E9:E10 E12:E16 E19:E24 E26:E28 E30:E32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&amp;L&amp;K00-034БЛОКНОТ проведения ТП-ТИТ 2012&amp;C&amp;K00-034страница &amp;P из &amp;N&amp;R&amp;K00-034для предварительной отправки в ОУ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Chef</cp:lastModifiedBy>
  <cp:lastPrinted>2012-03-30T13:40:29Z</cp:lastPrinted>
  <dcterms:created xsi:type="dcterms:W3CDTF">2012-03-12T08:07:05Z</dcterms:created>
  <dcterms:modified xsi:type="dcterms:W3CDTF">2012-03-30T13:44:15Z</dcterms:modified>
  <cp:category/>
  <cp:version/>
  <cp:contentType/>
  <cp:contentStatus/>
</cp:coreProperties>
</file>